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ise.envir.ee\Kasutajad$\KA\48605246028\Documents\välisõhk\LOAD ja LHK-d\VKG Oil AS - Kiviter\2024 taotlus\Eelnõud\"/>
    </mc:Choice>
  </mc:AlternateContent>
  <xr:revisionPtr revIDLastSave="0" documentId="8_{FCA72ED2-90E0-452E-8BC4-D517D377362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Äkkheited_õhk" sheetId="2" r:id="rId1"/>
    <sheet name="OTNOC" sheetId="7" r:id="rId2"/>
    <sheet name="Klassifikaatorid" sheetId="8" r:id="rId3"/>
    <sheet name="Ly pakutud versioon" sheetId="3" state="hidden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2" l="1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72" i="2" s="1"/>
  <c r="K44" i="2"/>
  <c r="K73" i="2" s="1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" i="2"/>
  <c r="F74" i="2"/>
  <c r="F73" i="2"/>
  <c r="F7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tc={B2F17864-CA32-43E3-8AF5-D1923F880185}</author>
    <author>tc={A971CEAB-4522-4E5F-BA1E-44034F669AC1}</author>
    <author>tc={C37F4063-4B41-414D-9AE4-931187391700}</author>
    <author>tc={D97FA7BA-B116-453C-B058-542E31DD5316}</author>
    <author>tc={F1D88F2B-FEA3-411B-884F-DD6C00F62CD8}</author>
    <author>tc={8D71F041-6425-4E67-AAF1-A523012C58FF}</author>
  </authors>
  <commentList>
    <comment ref="K6" authorId="0" shapeId="0" xr:uid="{B2F17864-CA32-43E3-8AF5-D1923F880185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Süsteem arvutab automaatselt sisestatud andmete pealt kokku äkkheite kestvuse. Jälgi, et äkkheite algus ja lõpp oleks sisestatud õiges vormingus.</t>
      </text>
    </comment>
    <comment ref="F72" authorId="1" shapeId="0" xr:uid="{A971CEAB-4522-4E5F-BA1E-44034F669AC1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Süsteem arvutab automaatselt kokku seiskamiste arvu.</t>
      </text>
    </comment>
    <comment ref="K72" authorId="2" shapeId="0" xr:uid="{C37F4063-4B41-414D-9AE4-931187391700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Süsteem arvutab automaatselt kokku tehnoloogilise äkkheite kestvuse.</t>
      </text>
    </comment>
    <comment ref="F73" authorId="3" shapeId="0" xr:uid="{D97FA7BA-B116-453C-B058-542E31DD5316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Süsteem arvutab automaatselt kokku käivitamiste arvu.</t>
      </text>
    </comment>
    <comment ref="K73" authorId="4" shapeId="0" xr:uid="{F1D88F2B-FEA3-411B-884F-DD6C00F62CD8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Süsteem arvutab automaatselt kokku avariilise äkkheite kestvuse.</t>
      </text>
    </comment>
    <comment ref="F74" authorId="5" shapeId="0" xr:uid="{8D71F041-6425-4E67-AAF1-A523012C58F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Süsteem arvutab automaatselt kokku muude toimingute arvu.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tc={EB2416BD-9D8B-4B77-AB98-A22A97AD9C69}</author>
    <author>tc={DE04B830-EA36-4A39-90C7-E51180BCF475}</author>
    <author>tc={3B2DBEBB-E316-40A4-BA38-38FC31369391}</author>
    <author>tc={71396626-1B1A-4ACE-A558-9E71E92FF0FF}</author>
    <author>tc={F6D7BA71-FFE8-40BC-8839-21556EBFCCFF}</author>
    <author>tc={265B7B53-5839-4C73-8E1E-A0245368A75C}</author>
    <author>tc={3F4D019D-8B6B-4B62-A144-DDAF3A0F2023}</author>
    <author>tc={D860DA22-9340-4E82-A4AF-AA4DA344B9E3}</author>
    <author>tc={FE70A05D-B11C-4662-9219-17F1E462E87A}</author>
    <author>tc={207638EC-CCC0-4556-803B-3A359197D786}</author>
  </authors>
  <commentList>
    <comment ref="B3" authorId="0" shapeId="0" xr:uid="{EB2416BD-9D8B-4B77-AB98-A22A97AD9C69}">
      <text>
        <t xml:space="preserve">[Lõimkommentaar]
Teie Exceli versioon võimaldab teil seda lõimkommentaari lugeda, ent kõik sellesse tehtud muudatused eemaldatakse, kui fail avatakse Exceli uuemas versioonis. Lisateavet leiate siit: https://go.microsoft.com/fwlink/?linkid=870924.
Kommentaar:
    siia teha rippmenüü, kust saab valiku teha </t>
      </text>
    </comment>
    <comment ref="A4" authorId="1" shapeId="0" xr:uid="{DE04B830-EA36-4A39-90C7-E51180BCF475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Seadme tehnoloogiliselt põhjendatud käivitamine või seiskamine</t>
      </text>
    </comment>
    <comment ref="B9" authorId="2" shapeId="0" xr:uid="{3B2DBEBB-E316-40A4-BA38-38FC31369391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siia teha rippmenüü, kust saab valiku teha</t>
      </text>
    </comment>
    <comment ref="A10" authorId="3" shapeId="0" xr:uid="{71396626-1B1A-4ACE-A558-9E71E92FF0F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Avarii või vahejuhtum, mis toob kaasa olulise ebasoodsa mõju /olulise keskkonnahäiringu välisõhu kvaliteedile </t>
      </text>
    </comment>
    <comment ref="B11" authorId="4" shapeId="0" xr:uid="{F6D7BA71-FFE8-40BC-8839-21556EBFCCF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tegemist ei ole küll äkkheitega, aga OTNOC AMS mõttes ja teavitamist vajav sündmus kindlasti
Vastus:
    siit valikust tuleb tõsta mujale (muud teavitamist vajavad vahejuhtumid)</t>
      </text>
    </comment>
    <comment ref="B13" authorId="5" shapeId="0" xr:uid="{265B7B53-5839-4C73-8E1E-A0245368A75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ei suuda välisõhus näha, et see on seotud keskkonnamõjuga (mõjuga õhukvaliteedile), aga teistel valdkondadel ilmselt muud juhtumid/mõjud
Vastus:
    kui veevaldkonnas ka selle juhtumiga äkkheidet ei kaasne, siis äkkheidete listist maha võtta ja mujale tõsta (kui vaja üldse)</t>
      </text>
    </comment>
    <comment ref="B14" authorId="6" shapeId="0" xr:uid="{3F4D019D-8B6B-4B62-A144-DDAF3A0F2023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äkki panna plahvatuse ja tulekahju kokku, sest tihti toimuvad nad koos? Nt plahvatus ja/või tulekahju</t>
      </text>
    </comment>
    <comment ref="B15" authorId="7" shapeId="0" xr:uid="{D860DA22-9340-4E82-A4AF-AA4DA344B9E3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äkki panna plahvatuse ja tulekahju kokku, sest tihti toimuvad nad koos? Nt plahvatus ja/või tulekahju</t>
      </text>
    </comment>
    <comment ref="B16" authorId="8" shapeId="0" xr:uid="{FE70A05D-B11C-4662-9219-17F1E462E87A}">
      <text>
        <t xml:space="preserve">[Lõimkommentaar]
Teie Exceli versioon võimaldab teil seda lõimkommentaari lugeda, ent kõik sellesse tehtud muudatused eemaldatakse, kui fail avatakse Exceli uuemas versioonis. Lisateavet leiate siit: https://go.microsoft.com/fwlink/?linkid=870924.
Kommentaar:
    näiteks? Kas näiteks see kütuse etteandmise häired? </t>
      </text>
    </comment>
    <comment ref="B17" authorId="9" shapeId="0" xr:uid="{207638EC-CCC0-4556-803B-3A359197D786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peast ei oska enam ühtegi juhtumit tuua, mis on välisõhuga seotud, aga äkki saame neid näiteid lisada siia käitiste taotluste/tagasiside baasil?
Vastus:
    sama kommentaar, mis ajutise seisaku juures</t>
      </text>
    </comment>
  </commentList>
</comments>
</file>

<file path=xl/sharedStrings.xml><?xml version="1.0" encoding="utf-8"?>
<sst xmlns="http://schemas.openxmlformats.org/spreadsheetml/2006/main" count="112" uniqueCount="85">
  <si>
    <t>tehnoloogiliselt põhjendatud käivitamise ja seiskamise muu põhjus</t>
  </si>
  <si>
    <t>ohtliku aine leke</t>
  </si>
  <si>
    <t>plahvatus</t>
  </si>
  <si>
    <t>tulekahju</t>
  </si>
  <si>
    <t>talitushäire</t>
  </si>
  <si>
    <t>muu avariiline vahejuhtum</t>
  </si>
  <si>
    <t>Ettevõtte nimi:</t>
  </si>
  <si>
    <t>Loa number:</t>
  </si>
  <si>
    <t>TÖÖREZIIMI PÄEVIK</t>
  </si>
  <si>
    <t>ÄKKHEITE NIMETUS</t>
  </si>
  <si>
    <t>Põhjuse lisaselgitus, -kirjeldus</t>
  </si>
  <si>
    <t>HEITEALLIKA KOOD</t>
  </si>
  <si>
    <t>SEADME NIMETUS</t>
  </si>
  <si>
    <t>TOIMING, MILLE KÄIGUS ERALDUB ÄKKHEIDE</t>
  </si>
  <si>
    <t xml:space="preserve">Täpsustada 'Muu' toiming </t>
  </si>
  <si>
    <r>
      <rPr>
        <b/>
        <sz val="11"/>
        <color rgb="FF000000"/>
        <rFont val="Calibri"/>
        <scheme val="minor"/>
      </rPr>
      <t xml:space="preserve">ÄKKHEITE ALGUS </t>
    </r>
    <r>
      <rPr>
        <sz val="11"/>
        <color rgb="FF000000"/>
        <rFont val="Calibri"/>
        <scheme val="minor"/>
      </rPr>
      <t>(kuupäev dd.mm.yyyy ja kellaaeg hh:mm)</t>
    </r>
  </si>
  <si>
    <r>
      <rPr>
        <b/>
        <sz val="11"/>
        <color rgb="FF000000"/>
        <rFont val="Calibri"/>
        <scheme val="minor"/>
      </rPr>
      <t xml:space="preserve">ÄKKHEITE LÕPP </t>
    </r>
    <r>
      <rPr>
        <sz val="11"/>
        <color rgb="FF000000"/>
        <rFont val="Calibri"/>
        <scheme val="minor"/>
      </rPr>
      <t>(kuupäev dd.mm.yyyy ja kellaaeg hh:mm)</t>
    </r>
  </si>
  <si>
    <t>ÄKKHEITE KESTUS, tundi</t>
  </si>
  <si>
    <t>Tehnoloogiline</t>
  </si>
  <si>
    <t>TEH - tehnoloogiliselt põhjendatud muu põhjus</t>
  </si>
  <si>
    <t>Seiskamine</t>
  </si>
  <si>
    <t>Külm</t>
  </si>
  <si>
    <t>TEH - seadme planeeritud  hooldus või remont</t>
  </si>
  <si>
    <t>Käivitamine</t>
  </si>
  <si>
    <t>Avariiline</t>
  </si>
  <si>
    <t>A - ohtliku aine leke</t>
  </si>
  <si>
    <t>Muu</t>
  </si>
  <si>
    <t>Seiskamisi kokku:</t>
  </si>
  <si>
    <t>Tehnoloogilise äkkheite kestvus kokku:</t>
  </si>
  <si>
    <t>Käivitamisi kokku:</t>
  </si>
  <si>
    <t>Avariilise äkkheite kestvus kokku:</t>
  </si>
  <si>
    <t>Muid toiminguid kokku:</t>
  </si>
  <si>
    <t>KeA OTNOC põhimõtteline liigitus äkkheite tekke seisukohast</t>
  </si>
  <si>
    <t>TAVAPÄRASEST ERINEVAD KÄITAMISTINGIMUSED (OTNOC)</t>
  </si>
  <si>
    <r>
      <rPr>
        <b/>
        <sz val="11"/>
        <color rgb="FF000000"/>
        <rFont val="Calibri"/>
        <scheme val="minor"/>
      </rPr>
      <t xml:space="preserve">seadme </t>
    </r>
    <r>
      <rPr>
        <b/>
        <u/>
        <sz val="11"/>
        <color rgb="FF000000"/>
        <rFont val="Calibri"/>
        <scheme val="minor"/>
      </rPr>
      <t>tehnoloogiliselt põhjendatud</t>
    </r>
    <r>
      <rPr>
        <b/>
        <sz val="11"/>
        <color rgb="FF000000"/>
        <rFont val="Calibri"/>
        <scheme val="minor"/>
      </rPr>
      <t xml:space="preserve"> käivitamine või seiskamine</t>
    </r>
  </si>
  <si>
    <r>
      <rPr>
        <b/>
        <sz val="11"/>
        <color rgb="FF000000"/>
        <rFont val="Calibri"/>
        <scheme val="minor"/>
      </rPr>
      <t xml:space="preserve">avarii või vahejuhtum, mis toob kaasa </t>
    </r>
    <r>
      <rPr>
        <b/>
        <u/>
        <sz val="11"/>
        <color rgb="FF000000"/>
        <rFont val="Calibri"/>
        <scheme val="minor"/>
      </rPr>
      <t>olulise</t>
    </r>
    <r>
      <rPr>
        <b/>
        <sz val="11"/>
        <color rgb="FF000000"/>
        <rFont val="Calibri"/>
        <scheme val="minor"/>
      </rPr>
      <t xml:space="preserve"> ebasoodsa mõju /</t>
    </r>
    <r>
      <rPr>
        <b/>
        <u/>
        <sz val="11"/>
        <color rgb="FF000000"/>
        <rFont val="Calibri"/>
        <scheme val="minor"/>
      </rPr>
      <t>olulise</t>
    </r>
    <r>
      <rPr>
        <b/>
        <sz val="11"/>
        <color rgb="FF000000"/>
        <rFont val="Calibri"/>
        <scheme val="minor"/>
      </rPr>
      <t xml:space="preserve"> keskkonnahäiringu välisõhu kvaliteedile</t>
    </r>
  </si>
  <si>
    <t>muud vahejuhtumid</t>
  </si>
  <si>
    <t>seadme planeeritud  hoolduse ja  remondiga seotud käivitamine ja seiskamine</t>
  </si>
  <si>
    <t>tehnoloogiliste, sh puhastus(püüde)seadmete tehniline rike/avarii</t>
  </si>
  <si>
    <t>nt automaatse mõõteseadme rike</t>
  </si>
  <si>
    <t>seadmete ümberlülitusega seotud käivitamine või seiskamine</t>
  </si>
  <si>
    <t xml:space="preserve">tarbimiskoormuse muutusest, kütuse vahetusest tulenev seadme  käivitamine ja seiskamine </t>
  </si>
  <si>
    <t>plahvatus, tulekahju</t>
  </si>
  <si>
    <t> </t>
  </si>
  <si>
    <t>tehnoloogiline äkkheide (AÕKS)</t>
  </si>
  <si>
    <t>avariiline äkkheide (AÕKS)</t>
  </si>
  <si>
    <t>Tehnoloogilise äkkheite andmed (kogused, kestus) esitatakse loataotluses, neid arvutatakse/mõõdetakse ja võetakse arvesse käitise aastase lubatud heitkoguse arvutamisel.</t>
  </si>
  <si>
    <t>Avariilisi äkkheite koguseid ei pea/ei saa prognoosida ega arvutada ja neid koguseid ei kanta loale, kuid nende tõenäolise tekkimise põhjused, kaasnev heide ja põhjuste ennetamise/vähendamise on  kirjeldatud loataotluses.</t>
  </si>
  <si>
    <t>TEH - seadmete ümberlülitus</t>
  </si>
  <si>
    <t>Soe</t>
  </si>
  <si>
    <t>TEH - tarbimiskoormuse muutus, kütuse vahetus</t>
  </si>
  <si>
    <t>A - seadmete (sh puhastus-/püüde-) tehniline rike/avarii</t>
  </si>
  <si>
    <t>A - plahvatus, tulekahju</t>
  </si>
  <si>
    <t>A - talitushäire</t>
  </si>
  <si>
    <t>A - muu avariiline vahejuhtum</t>
  </si>
  <si>
    <t>Tehnoloogiline äkkheide</t>
  </si>
  <si>
    <t>Avariiline äkkheide</t>
  </si>
  <si>
    <t>TAVAPÄRASEST ERINEVATEL KÄITAMISTINGIMUSTEL TEKKINUD ÄKKHEITED</t>
  </si>
  <si>
    <t>TEAVITUSED</t>
  </si>
  <si>
    <t xml:space="preserve">ÄKKHEITE LIIK </t>
  </si>
  <si>
    <t xml:space="preserve">ÄKKHEITE PÕHJUSE LIIK </t>
  </si>
  <si>
    <t>PÕHJUSE LISASELGITUS, -KIRJELDUS</t>
  </si>
  <si>
    <t>KUUPÄEV</t>
  </si>
  <si>
    <r>
      <rPr>
        <b/>
        <sz val="11"/>
        <color rgb="FF000000"/>
        <rFont val="Calibri"/>
        <scheme val="minor"/>
      </rPr>
      <t xml:space="preserve">ÄKKHEITE </t>
    </r>
    <r>
      <rPr>
        <b/>
        <sz val="11"/>
        <color rgb="FFFF0000"/>
        <rFont val="Calibri"/>
        <scheme val="minor"/>
      </rPr>
      <t xml:space="preserve">ALGUSE </t>
    </r>
    <r>
      <rPr>
        <b/>
        <sz val="11"/>
        <color rgb="FF000000"/>
        <rFont val="Calibri"/>
        <scheme val="minor"/>
      </rPr>
      <t>KELLAAEG</t>
    </r>
  </si>
  <si>
    <r>
      <rPr>
        <b/>
        <sz val="11"/>
        <color rgb="FF000000"/>
        <rFont val="Calibri"/>
        <scheme val="minor"/>
      </rPr>
      <t xml:space="preserve">SEADME NIMETUS </t>
    </r>
    <r>
      <rPr>
        <b/>
        <sz val="11"/>
        <color rgb="FFFF0000"/>
        <rFont val="Calibri"/>
        <scheme val="minor"/>
      </rPr>
      <t>ja  HEITEALLIKA KOOD</t>
    </r>
  </si>
  <si>
    <t>TOIMING</t>
  </si>
  <si>
    <t>SEADME OLEK</t>
  </si>
  <si>
    <t>KASUTUSELE VÕETUD HEITE VÄHENDAMISE MEEDE</t>
  </si>
  <si>
    <t>KÄITISE POOLT MÄÄRATUD ENESEKONTROLLI MEETME RAKENDAMINE</t>
  </si>
  <si>
    <t>mida Ly siin on mõelnud?</t>
  </si>
  <si>
    <t>seadmete ümberlülitusega seotud käivitamine  ja seiskamine</t>
  </si>
  <si>
    <t>turusituatsiooni muutusest tulenev seadme  käivitamine ja seiskamine</t>
  </si>
  <si>
    <t xml:space="preserve">  LJ: Näiteks seadme seiskamisel juhitakse heitgaasid küünalseadmesse. </t>
  </si>
  <si>
    <t xml:space="preserve">PÕHJUSE LISASELGITUS, -KIRJELDUS </t>
  </si>
  <si>
    <t>SÜNDMUSE KIRJELDUS (sh seadme, kemikaali, mahuti, jne nimetus)</t>
  </si>
  <si>
    <t xml:space="preserve">TOOTMIS-/TEHNOLOOGIAPROTSESSI ETAPP, kus äkkheide tekkis </t>
  </si>
  <si>
    <r>
      <rPr>
        <b/>
        <sz val="11"/>
        <color rgb="FF000000"/>
        <rFont val="Calibri"/>
        <scheme val="minor"/>
      </rPr>
      <t xml:space="preserve">ÄKKHEITE </t>
    </r>
    <r>
      <rPr>
        <b/>
        <sz val="11"/>
        <color rgb="FFFF0000"/>
        <rFont val="Calibri"/>
        <scheme val="minor"/>
      </rPr>
      <t>ALGUSE</t>
    </r>
    <r>
      <rPr>
        <b/>
        <sz val="11"/>
        <color rgb="FF000000"/>
        <rFont val="Calibri"/>
        <scheme val="minor"/>
      </rPr>
      <t xml:space="preserve"> KELLAAEG</t>
    </r>
  </si>
  <si>
    <t>KASUTUSELE VÕETUD HEITE ja selle TAGAJÄRGEDE LEEVENDAMISE MEETMED</t>
  </si>
  <si>
    <t>TEOSTATUD HEITEKONTROLL (näit. saasteainete mõõtmised, lekkinud kemikaali koguse väljaselgitamine,jne)</t>
  </si>
  <si>
    <t>KÄITISES ÄKKHEITE SÜNDMUSE  KORRAL TEGUTSEMISE/LAHENDAMISE PLAANI ja TAGAJÄRGEDE LEEVENDAMISEKS KEHTESTATUD KORRA VÕI JUHISE nimetus</t>
  </si>
  <si>
    <r>
      <rPr>
        <sz val="11"/>
        <color rgb="FFFF0000"/>
        <rFont val="Calibri"/>
        <scheme val="minor"/>
      </rPr>
      <t xml:space="preserve">Need kolm saaks tegelikult üheks veeruks kokku panna? </t>
    </r>
    <r>
      <rPr>
        <sz val="11"/>
        <color rgb="FF0070C0"/>
        <rFont val="Calibri"/>
        <scheme val="minor"/>
      </rPr>
      <t xml:space="preserve">LJ: Täiesti võimalik. </t>
    </r>
  </si>
  <si>
    <t>automaatse mõõteseadme rike. LJ: kustutada</t>
  </si>
  <si>
    <t>ajutine/lühiajaline seisak ?? LJ: kustutada</t>
  </si>
  <si>
    <r>
      <t xml:space="preserve">ÄKKHEITE PÕHJUS
</t>
    </r>
    <r>
      <rPr>
        <sz val="10"/>
        <color rgb="FF000000"/>
        <rFont val="Calibri"/>
        <family val="2"/>
        <charset val="186"/>
        <scheme val="minor"/>
      </rPr>
      <t>(tehnoloogilise või avariilise äkkheite täpsem liik)</t>
    </r>
  </si>
  <si>
    <r>
      <t xml:space="preserve">SEADME OLEK
</t>
    </r>
    <r>
      <rPr>
        <sz val="10"/>
        <color rgb="FF000000"/>
        <rFont val="Calibri"/>
        <family val="2"/>
        <charset val="186"/>
        <scheme val="minor"/>
      </rPr>
      <t>(kui loal on eraldi välja toodud)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</si>
</sst>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1"/>
      <color theme="1"/>
      <name val="Calibri"/>
      <scheme val="minor"/>
    </font>
    <font>
      <sz val="11"/>
      <color theme="1"/>
      <name val="Calibri"/>
      <scheme val="minor"/>
    </font>
    <font>
      <sz val="11"/>
      <color rgb="FFFF0000"/>
      <name val="Calibri"/>
      <scheme val="minor"/>
    </font>
    <font>
      <sz val="11"/>
      <color rgb="FF000000"/>
      <name val="Calibri"/>
      <scheme val="minor"/>
    </font>
    <font>
      <sz val="11"/>
      <color rgb="FF000000"/>
      <name val="Calibri"/>
      <charset val="1"/>
    </font>
    <font>
      <sz val="11"/>
      <color rgb="FF000000"/>
      <name val="Calibri"/>
    </font>
    <font>
      <b/>
      <sz val="11"/>
      <color theme="1"/>
      <name val="Calibri"/>
      <scheme val="minor"/>
    </font>
    <font>
      <b/>
      <sz val="11"/>
      <color rgb="FF000000"/>
      <name val="Calibri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scheme val="minor"/>
    </font>
    <font>
      <sz val="11"/>
      <color rgb="FF0070C0"/>
      <name val="Calibri"/>
      <scheme val="minor"/>
    </font>
    <font>
      <sz val="10"/>
      <color rgb="FF0070C0"/>
      <name val="Calibri"/>
      <family val="2"/>
      <scheme val="minor"/>
    </font>
    <font>
      <b/>
      <sz val="11"/>
      <color theme="1"/>
      <name val="Calibri"/>
      <family val="2"/>
      <charset val="1"/>
    </font>
    <font>
      <sz val="11"/>
      <color theme="1"/>
      <name val="Calibri"/>
      <family val="2"/>
      <charset val="1"/>
    </font>
    <font>
      <b/>
      <sz val="10"/>
      <color theme="1"/>
      <name val="Calibri"/>
      <scheme val="minor"/>
    </font>
    <font>
      <sz val="9"/>
      <color rgb="FF000000"/>
      <name val="Calibri"/>
      <scheme val="minor"/>
    </font>
    <font>
      <sz val="11"/>
      <color rgb="FF1F3763"/>
      <name val="Calibri"/>
      <scheme val="minor"/>
    </font>
    <font>
      <b/>
      <u/>
      <sz val="11"/>
      <color rgb="FF000000"/>
      <name val="Calibri"/>
      <scheme val="minor"/>
    </font>
    <font>
      <b/>
      <sz val="11"/>
      <color rgb="FF538135"/>
      <name val="Calibri"/>
      <scheme val="minor"/>
    </font>
    <font>
      <u/>
      <sz val="11"/>
      <color theme="10"/>
      <name val="Calibri"/>
      <family val="2"/>
      <scheme val="minor"/>
    </font>
    <font>
      <sz val="10.5"/>
      <color rgb="FF000000"/>
      <name val="Calibri"/>
      <scheme val="minor"/>
    </font>
    <font>
      <b/>
      <sz val="14"/>
      <color rgb="FF000000"/>
      <name val="Calibri"/>
      <scheme val="minor"/>
    </font>
    <font>
      <b/>
      <sz val="14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9">
    <fill>
      <patternFill patternType="none"/>
    </fill>
    <fill>
      <patternFill patternType="gray125"/>
    </fill>
    <fill>
      <patternFill patternType="solid">
        <fgColor rgb="FFACB9CA"/>
        <bgColor rgb="FF000000"/>
      </patternFill>
    </fill>
    <fill>
      <patternFill patternType="solid">
        <fgColor rgb="FFD6DCE4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rgb="FF000000"/>
      </patternFill>
    </fill>
  </fills>
  <borders count="15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88">
    <xf numFmtId="0" fontId="0" fillId="0" borderId="0" xfId="0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11" fillId="4" borderId="2" xfId="0" applyFont="1" applyFill="1" applyBorder="1" applyAlignment="1">
      <alignment wrapText="1"/>
    </xf>
    <xf numFmtId="0" fontId="11" fillId="0" borderId="2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8" fillId="4" borderId="2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14" fillId="0" borderId="2" xfId="0" applyFont="1" applyBorder="1" applyAlignment="1">
      <alignment vertical="center" wrapText="1"/>
    </xf>
    <xf numFmtId="0" fontId="17" fillId="0" borderId="2" xfId="0" applyFont="1" applyBorder="1" applyAlignment="1">
      <alignment wrapText="1"/>
    </xf>
    <xf numFmtId="0" fontId="3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21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20" fillId="0" borderId="0" xfId="0" applyFont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8" fillId="6" borderId="4" xfId="0" applyFont="1" applyFill="1" applyBorder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18" fillId="0" borderId="0" xfId="0" applyFont="1" applyAlignment="1">
      <alignment vertical="top"/>
    </xf>
    <xf numFmtId="0" fontId="9" fillId="6" borderId="4" xfId="0" applyFont="1" applyFill="1" applyBorder="1" applyAlignment="1">
      <alignment horizontal="left" vertical="top" wrapText="1"/>
    </xf>
    <xf numFmtId="0" fontId="9" fillId="6" borderId="7" xfId="0" applyFont="1" applyFill="1" applyBorder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9" fillId="7" borderId="2" xfId="0" applyFont="1" applyFill="1" applyBorder="1" applyAlignment="1">
      <alignment horizontal="left" vertical="top" wrapText="1"/>
    </xf>
    <xf numFmtId="0" fontId="9" fillId="7" borderId="8" xfId="0" applyFont="1" applyFill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9" fillId="3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9" fillId="5" borderId="3" xfId="0" applyFont="1" applyFill="1" applyBorder="1" applyAlignment="1">
      <alignment vertical="top"/>
    </xf>
    <xf numFmtId="0" fontId="9" fillId="5" borderId="5" xfId="0" applyFont="1" applyFill="1" applyBorder="1" applyAlignment="1">
      <alignment vertical="top"/>
    </xf>
    <xf numFmtId="0" fontId="5" fillId="0" borderId="0" xfId="0" applyFont="1" applyAlignment="1">
      <alignment horizontal="center" vertical="top" wrapText="1"/>
    </xf>
    <xf numFmtId="22" fontId="1" fillId="0" borderId="0" xfId="0" applyNumberFormat="1" applyFont="1" applyAlignment="1">
      <alignment horizontal="right" vertical="top" wrapText="1"/>
    </xf>
    <xf numFmtId="46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8" fillId="0" borderId="0" xfId="0" applyFont="1" applyAlignment="1">
      <alignment horizontal="left" vertical="center"/>
    </xf>
    <xf numFmtId="0" fontId="26" fillId="0" borderId="0" xfId="0" applyFont="1" applyAlignment="1">
      <alignment horizontal="left" vertical="top" wrapText="1"/>
    </xf>
    <xf numFmtId="0" fontId="18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22" fillId="0" borderId="0" xfId="0" applyFont="1" applyAlignment="1">
      <alignment horizontal="left" vertical="top" wrapText="1"/>
    </xf>
    <xf numFmtId="0" fontId="29" fillId="3" borderId="2" xfId="0" applyFont="1" applyFill="1" applyBorder="1" applyAlignment="1">
      <alignment horizontal="center" vertical="center" wrapText="1"/>
    </xf>
    <xf numFmtId="0" fontId="28" fillId="0" borderId="0" xfId="0" applyFont="1" applyAlignment="1">
      <alignment vertical="top" wrapText="1"/>
    </xf>
    <xf numFmtId="46" fontId="28" fillId="0" borderId="0" xfId="0" applyNumberFormat="1" applyFont="1" applyAlignment="1">
      <alignment vertical="top" wrapText="1"/>
    </xf>
    <xf numFmtId="22" fontId="33" fillId="5" borderId="11" xfId="0" applyNumberFormat="1" applyFont="1" applyFill="1" applyBorder="1" applyAlignment="1" applyProtection="1">
      <alignment horizontal="right" vertical="top" wrapText="1"/>
      <protection locked="0"/>
    </xf>
    <xf numFmtId="22" fontId="33" fillId="5" borderId="8" xfId="0" applyNumberFormat="1" applyFont="1" applyFill="1" applyBorder="1" applyAlignment="1" applyProtection="1">
      <alignment horizontal="right" vertical="top" wrapText="1"/>
      <protection locked="0"/>
    </xf>
    <xf numFmtId="22" fontId="33" fillId="5" borderId="12" xfId="0" applyNumberFormat="1" applyFont="1" applyFill="1" applyBorder="1" applyAlignment="1" applyProtection="1">
      <alignment horizontal="right" vertical="top" wrapText="1"/>
      <protection locked="0"/>
    </xf>
    <xf numFmtId="0" fontId="33" fillId="5" borderId="13" xfId="0" applyFont="1" applyFill="1" applyBorder="1" applyAlignment="1" applyProtection="1">
      <alignment horizontal="center" vertical="top" wrapText="1"/>
      <protection locked="0"/>
    </xf>
    <xf numFmtId="0" fontId="33" fillId="5" borderId="13" xfId="0" applyFont="1" applyFill="1" applyBorder="1" applyAlignment="1" applyProtection="1">
      <alignment horizontal="left" vertical="top" wrapText="1"/>
      <protection locked="0"/>
    </xf>
    <xf numFmtId="0" fontId="33" fillId="5" borderId="14" xfId="0" applyFont="1" applyFill="1" applyBorder="1" applyAlignment="1" applyProtection="1">
      <alignment horizontal="center" vertical="top" wrapText="1"/>
      <protection locked="0"/>
    </xf>
    <xf numFmtId="0" fontId="33" fillId="5" borderId="14" xfId="0" applyFont="1" applyFill="1" applyBorder="1" applyAlignment="1" applyProtection="1">
      <alignment horizontal="left" vertical="top" wrapText="1"/>
      <protection locked="0"/>
    </xf>
    <xf numFmtId="0" fontId="9" fillId="0" borderId="10" xfId="0" applyFont="1" applyBorder="1" applyAlignment="1" applyProtection="1">
      <alignment horizontal="center" vertical="top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horizontal="left" vertical="top" wrapText="1"/>
      <protection locked="0"/>
    </xf>
    <xf numFmtId="0" fontId="15" fillId="0" borderId="0" xfId="0" applyFont="1" applyAlignment="1" applyProtection="1">
      <alignment horizontal="center" vertical="top" wrapText="1"/>
      <protection locked="0"/>
    </xf>
    <xf numFmtId="46" fontId="32" fillId="8" borderId="8" xfId="0" applyNumberFormat="1" applyFont="1" applyFill="1" applyBorder="1" applyAlignment="1" applyProtection="1">
      <alignment horizontal="right" vertical="top" wrapText="1"/>
      <protection locked="0"/>
    </xf>
    <xf numFmtId="46" fontId="32" fillId="8" borderId="12" xfId="0" applyNumberFormat="1" applyFont="1" applyFill="1" applyBorder="1" applyAlignment="1" applyProtection="1">
      <alignment horizontal="right" vertical="top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7" fillId="2" borderId="3" xfId="0" applyFont="1" applyFill="1" applyBorder="1" applyAlignment="1">
      <alignment horizontal="center" vertical="center"/>
    </xf>
    <xf numFmtId="0" fontId="27" fillId="2" borderId="5" xfId="0" applyFont="1" applyFill="1" applyBorder="1" applyAlignment="1">
      <alignment horizontal="center" vertical="center"/>
    </xf>
    <xf numFmtId="0" fontId="27" fillId="2" borderId="6" xfId="0" applyFont="1" applyFill="1" applyBorder="1" applyAlignment="1">
      <alignment horizontal="center" vertical="center"/>
    </xf>
    <xf numFmtId="0" fontId="28" fillId="7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</cellXfs>
  <cellStyles count="2">
    <cellStyle name="Hyperlink" xfId="1" xr:uid="{00000000-000B-0000-0000-000008000000}"/>
    <cellStyle name="Normaallaa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914400</xdr:colOff>
      <xdr:row>8</xdr:row>
      <xdr:rowOff>168275</xdr:rowOff>
    </xdr:from>
    <xdr:to>
      <xdr:col>0</xdr:col>
      <xdr:colOff>1206500</xdr:colOff>
      <xdr:row>9</xdr:row>
      <xdr:rowOff>244475</xdr:rowOff>
    </xdr:to>
    <xdr:sp macro="" textlink="">
      <xdr:nvSpPr>
        <xdr:cNvPr id="2" name="Allanooleklahv 1">
          <a:extLst>
            <a:ext uri="{FF2B5EF4-FFF2-40B4-BE49-F238E27FC236}">
              <a16:creationId xmlns:a16="http://schemas.microsoft.com/office/drawing/2014/main" id="{18A356F7-DCC1-2100-938F-3153E47431A8}"/>
            </a:ext>
          </a:extLst>
        </xdr:cNvPr>
        <xdr:cNvSpPr/>
      </xdr:nvSpPr>
      <xdr:spPr>
        <a:xfrm>
          <a:off x="914400" y="3721100"/>
          <a:ext cx="292100" cy="304800"/>
        </a:xfrm>
        <a:prstGeom prst="downArrow">
          <a:avLst/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/>
        </a:p>
      </xdr:txBody>
    </xdr:sp>
    <xdr:clientData/>
  </xdr:twoCellAnchor>
  <xdr:twoCellAnchor>
    <xdr:from>
      <xdr:col>1</xdr:col>
      <xdr:colOff>1095375</xdr:colOff>
      <xdr:row>9</xdr:row>
      <xdr:rowOff>66675</xdr:rowOff>
    </xdr:from>
    <xdr:to>
      <xdr:col>1</xdr:col>
      <xdr:colOff>1390650</xdr:colOff>
      <xdr:row>9</xdr:row>
      <xdr:rowOff>371475</xdr:rowOff>
    </xdr:to>
    <xdr:sp macro="" textlink="">
      <xdr:nvSpPr>
        <xdr:cNvPr id="3" name="Allanooleklahv 2">
          <a:extLst>
            <a:ext uri="{FF2B5EF4-FFF2-40B4-BE49-F238E27FC236}">
              <a16:creationId xmlns:a16="http://schemas.microsoft.com/office/drawing/2014/main" id="{49A80983-5AE8-427E-BE1B-D78F6A40C13D}"/>
            </a:ext>
            <a:ext uri="{147F2762-F138-4A5C-976F-8EAC2B608ADB}">
              <a16:predDERef xmlns:a16="http://schemas.microsoft.com/office/drawing/2014/main" pred="{18A356F7-DCC1-2100-938F-3153E47431A8}"/>
            </a:ext>
          </a:extLst>
        </xdr:cNvPr>
        <xdr:cNvSpPr/>
      </xdr:nvSpPr>
      <xdr:spPr>
        <a:xfrm>
          <a:off x="3562350" y="3686175"/>
          <a:ext cx="295275" cy="304800"/>
        </a:xfrm>
        <a:prstGeom prst="downArrow">
          <a:avLst/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y Jalakas" id="{5DC1D3A1-569E-4F30-9409-A7BC4C2C6415}" userId="S::ly.jalakas@keskkonnaamet.ee::3d08864b-38b7-4f2d-a2e9-0b8448b1e672" providerId="AD"/>
  <person displayName="Maigi Päären" id="{35F2A44A-80D9-4AB0-A415-0CAE8A103A23}" userId="S::Maigi.Paaren@keskkonnaamet.ee::79b8d517-081f-405b-b435-b1d12cf5e96d" providerId="AD"/>
  <person displayName="Dagmar Undrits" id="{C3A1634D-E98A-4546-8454-D86EF202795C}" userId="S::dagmar.undrits@keskkonnaamet.ee::d812fe7c-5ffe-4c24-8bdc-a6fa3316a315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6" dT="2024-08-14T12:55:18.02" personId="{35F2A44A-80D9-4AB0-A415-0CAE8A103A23}" id="{B2F17864-CA32-43E3-8AF5-D1923F880185}">
    <text>Süsteem arvutab automaatselt sisestatud andmete pealt kokku äkkheite kestvuse. Jälgi, et äkkheite algus ja lõpp oleks sisestatud õiges vormingus.</text>
  </threadedComment>
  <threadedComment ref="F72" dT="2024-08-14T12:56:28.95" personId="{35F2A44A-80D9-4AB0-A415-0CAE8A103A23}" id="{A971CEAB-4522-4E5F-BA1E-44034F669AC1}">
    <text>Süsteem arvutab automaatselt kokku seiskamiste arvu.</text>
  </threadedComment>
  <threadedComment ref="K72" dT="2024-08-14T12:57:41.22" personId="{35F2A44A-80D9-4AB0-A415-0CAE8A103A23}" id="{C37F4063-4B41-414D-9AE4-931187391700}">
    <text>Süsteem arvutab automaatselt kokku tehnoloogilise äkkheite kestvuse.</text>
  </threadedComment>
  <threadedComment ref="F73" dT="2024-08-14T12:56:55.80" personId="{35F2A44A-80D9-4AB0-A415-0CAE8A103A23}" id="{D97FA7BA-B116-453C-B058-542E31DD5316}">
    <text>Süsteem arvutab automaatselt kokku käivitamiste arvu.</text>
  </threadedComment>
  <threadedComment ref="K73" dT="2024-08-14T12:58:02.17" personId="{35F2A44A-80D9-4AB0-A415-0CAE8A103A23}" id="{F1D88F2B-FEA3-411B-884F-DD6C00F62CD8}">
    <text>Süsteem arvutab automaatselt kokku avariilise äkkheite kestvuse.</text>
  </threadedComment>
  <threadedComment ref="F74" dT="2024-08-14T12:57:20.00" personId="{35F2A44A-80D9-4AB0-A415-0CAE8A103A23}" id="{8D71F041-6425-4E67-AAF1-A523012C58FF}">
    <text>Süsteem arvutab automaatselt kokku muude toimingute arvu.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3" dT="2023-10-13T07:42:31.36" personId="{5DC1D3A1-569E-4F30-9409-A7BC4C2C6415}" id="{EB2416BD-9D8B-4B77-AB98-A22A97AD9C69}">
    <text xml:space="preserve">siia teha rippmenüü, kust saab valiku teha </text>
  </threadedComment>
  <threadedComment ref="A4" dT="2023-10-13T07:43:18.12" personId="{5DC1D3A1-569E-4F30-9409-A7BC4C2C6415}" id="{DE04B830-EA36-4A39-90C7-E51180BCF475}">
    <text>Seadme tehnoloogiliselt põhjendatud käivitamine või seiskamine</text>
  </threadedComment>
  <threadedComment ref="B9" dT="2023-10-13T07:42:48.79" personId="{5DC1D3A1-569E-4F30-9409-A7BC4C2C6415}" id="{3B2DBEBB-E316-40A4-BA38-38FC31369391}">
    <text>siia teha rippmenüü, kust saab valiku teha</text>
  </threadedComment>
  <threadedComment ref="A10" dT="2023-10-13T07:43:49.28" personId="{5DC1D3A1-569E-4F30-9409-A7BC4C2C6415}" id="{71396626-1B1A-4ACE-A558-9E71E92FF0FF}">
    <text>Avarii või vahejuhtum, mis toob kaasa olulise ebasoodsa mõju /olulise keskkonnahäiringu välisõhu kvaliteedile </text>
  </threadedComment>
  <threadedComment ref="B11" dT="2023-10-16T12:21:36.80" personId="{C3A1634D-E98A-4546-8454-D86EF202795C}" id="{F6D7BA71-FFE8-40BC-8839-21556EBFCCFF}">
    <text>tegemist ei ole küll äkkheitega, aga OTNOC AMS mõttes ja teavitamist vajav sündmus kindlasti</text>
  </threadedComment>
  <threadedComment ref="B11" dT="2023-10-18T08:42:11.88" personId="{C3A1634D-E98A-4546-8454-D86EF202795C}" id="{FC4BC328-EF98-4AD5-8C4C-67DCF7E14C72}" parentId="{F6D7BA71-FFE8-40BC-8839-21556EBFCCFF}">
    <text>siit valikust tuleb tõsta mujale (muud teavitamist vajavad vahejuhtumid)</text>
  </threadedComment>
  <threadedComment ref="B13" dT="2023-10-16T12:25:33.65" personId="{C3A1634D-E98A-4546-8454-D86EF202795C}" id="{265B7B53-5839-4C73-8E1E-A0245368A75C}">
    <text>ei suuda välisõhus näha, et see on seotud keskkonnamõjuga (mõjuga õhukvaliteedile), aga teistel valdkondadel ilmselt muud juhtumid/mõjud</text>
  </threadedComment>
  <threadedComment ref="B13" dT="2023-10-18T08:43:03.38" personId="{C3A1634D-E98A-4546-8454-D86EF202795C}" id="{E487C0EB-816E-401E-8B54-B8AAEAC0A26D}" parentId="{265B7B53-5839-4C73-8E1E-A0245368A75C}">
    <text>kui veevaldkonnas ka selle juhtumiga äkkheidet ei kaasne, siis äkkheidete listist maha võtta ja mujale tõsta (kui vaja üldse)</text>
  </threadedComment>
  <threadedComment ref="B14" dT="2023-10-16T12:24:41.87" personId="{C3A1634D-E98A-4546-8454-D86EF202795C}" id="{3F4D019D-8B6B-4B62-A144-DDAF3A0F2023}">
    <text>äkki panna plahvatuse ja tulekahju kokku, sest tihti toimuvad nad koos? Nt plahvatus ja/või tulekahju</text>
  </threadedComment>
  <threadedComment ref="B15" dT="2023-10-16T12:40:45.75" personId="{C3A1634D-E98A-4546-8454-D86EF202795C}" id="{D860DA22-9340-4E82-A4AF-AA4DA344B9E3}">
    <text>äkki panna plahvatuse ja tulekahju kokku, sest tihti toimuvad nad koos? Nt plahvatus ja/või tulekahju</text>
  </threadedComment>
  <threadedComment ref="B16" dT="2023-10-16T12:22:12.55" personId="{C3A1634D-E98A-4546-8454-D86EF202795C}" id="{FE70A05D-B11C-4662-9219-17F1E462E87A}">
    <text xml:space="preserve">näiteks? Kas näiteks see kütuse etteandmise häired? </text>
  </threadedComment>
  <threadedComment ref="B17" dT="2023-10-16T12:23:06.86" personId="{C3A1634D-E98A-4546-8454-D86EF202795C}" id="{207638EC-CCC0-4556-803B-3A359197D786}">
    <text>peast ei oska enam ühtegi juhtumit tuua, mis on välisõhuga seotud, aga äkki saame neid näiteid lisada siia käitiste taotluste/tagasiside baasil?</text>
  </threadedComment>
  <threadedComment ref="B17" dT="2023-10-18T08:43:51.20" personId="{C3A1634D-E98A-4546-8454-D86EF202795C}" id="{74F7342A-CA44-46AF-AC15-03B24B4745FF}" parentId="{207638EC-CCC0-4556-803B-3A359197D786}">
    <text>sama kommentaar, mis ajutise seisaku juures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5AE68-6AAD-49D5-AA28-18CF41513A16}">
  <sheetPr>
    <pageSetUpPr fitToPage="1"/>
  </sheetPr>
  <dimension ref="A1:AL100"/>
  <sheetViews>
    <sheetView showGridLines="0" tabSelected="1" zoomScaleNormal="100" workbookViewId="0">
      <pane ySplit="6" topLeftCell="A7" activePane="bottomLeft" state="frozen"/>
      <selection pane="bottomLeft" activeCell="F11" sqref="F11"/>
    </sheetView>
  </sheetViews>
  <sheetFormatPr defaultColWidth="14" defaultRowHeight="15" x14ac:dyDescent="0.25"/>
  <cols>
    <col min="1" max="1" width="14" style="14"/>
    <col min="2" max="2" width="32.140625" style="14" customWidth="1"/>
    <col min="3" max="3" width="24.140625" style="14" customWidth="1"/>
    <col min="4" max="4" width="11.85546875" style="14" customWidth="1"/>
    <col min="5" max="5" width="11.5703125" style="14" customWidth="1"/>
    <col min="6" max="6" width="22.42578125" style="14" customWidth="1"/>
    <col min="7" max="7" width="20.5703125" style="14" customWidth="1"/>
    <col min="8" max="8" width="14.85546875" style="14" customWidth="1"/>
    <col min="9" max="10" width="19.85546875" style="14" customWidth="1"/>
    <col min="11" max="11" width="12.85546875" style="14" customWidth="1"/>
    <col min="12" max="12" width="28" style="14" customWidth="1"/>
    <col min="13" max="13" width="14.140625" style="14" customWidth="1"/>
    <col min="14" max="14" width="14" style="14" customWidth="1"/>
    <col min="15" max="16384" width="14" style="14"/>
  </cols>
  <sheetData>
    <row r="1" spans="1:38" s="38" customFormat="1" ht="20.25" customHeight="1" x14ac:dyDescent="0.25">
      <c r="A1" s="37" t="s">
        <v>6</v>
      </c>
      <c r="B1" s="75"/>
      <c r="C1" s="75"/>
      <c r="D1" s="75"/>
      <c r="E1" s="75"/>
      <c r="F1" s="43"/>
      <c r="G1" s="42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</row>
    <row r="2" spans="1:38" s="38" customFormat="1" ht="21.75" customHeight="1" x14ac:dyDescent="0.25">
      <c r="A2" s="37" t="s">
        <v>7</v>
      </c>
      <c r="B2" s="76"/>
      <c r="C2" s="77"/>
      <c r="D2" s="77"/>
      <c r="E2" s="78"/>
      <c r="F2" s="43"/>
      <c r="G2" s="2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</row>
    <row r="3" spans="1:38" x14ac:dyDescent="0.2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</row>
    <row r="4" spans="1:38" ht="21" customHeight="1" x14ac:dyDescent="0.25">
      <c r="A4" s="79" t="s">
        <v>8</v>
      </c>
      <c r="B4" s="80"/>
      <c r="C4" s="80"/>
      <c r="D4" s="80"/>
      <c r="E4" s="80"/>
      <c r="F4" s="80"/>
      <c r="G4" s="80"/>
      <c r="H4" s="80"/>
      <c r="I4" s="80"/>
      <c r="J4" s="80"/>
      <c r="K4" s="81"/>
      <c r="L4" s="6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</row>
    <row r="5" spans="1:38" ht="2.4500000000000002" customHeight="1" x14ac:dyDescent="0.25">
      <c r="A5" s="47"/>
      <c r="B5" s="48"/>
      <c r="C5" s="48"/>
      <c r="D5" s="48"/>
      <c r="E5" s="48"/>
      <c r="F5" s="48"/>
      <c r="G5" s="48"/>
      <c r="H5" s="48"/>
      <c r="I5" s="48"/>
      <c r="J5" s="48"/>
      <c r="K5" s="48"/>
      <c r="L5" s="6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</row>
    <row r="6" spans="1:38" ht="58.5" customHeight="1" x14ac:dyDescent="0.25">
      <c r="A6" s="36" t="s">
        <v>9</v>
      </c>
      <c r="B6" s="59" t="s">
        <v>83</v>
      </c>
      <c r="C6" s="36" t="s">
        <v>10</v>
      </c>
      <c r="D6" s="36" t="s">
        <v>11</v>
      </c>
      <c r="E6" s="36" t="s">
        <v>12</v>
      </c>
      <c r="F6" s="36" t="s">
        <v>13</v>
      </c>
      <c r="G6" s="36" t="s">
        <v>14</v>
      </c>
      <c r="H6" s="59" t="s">
        <v>84</v>
      </c>
      <c r="I6" s="36" t="s">
        <v>15</v>
      </c>
      <c r="J6" s="36" t="s">
        <v>16</v>
      </c>
      <c r="K6" s="41" t="s">
        <v>17</v>
      </c>
      <c r="L6" s="70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</row>
    <row r="7" spans="1:38" ht="17.100000000000001" customHeight="1" x14ac:dyDescent="0.25">
      <c r="A7" s="65"/>
      <c r="B7" s="66"/>
      <c r="C7" s="66"/>
      <c r="D7" s="66"/>
      <c r="E7" s="66"/>
      <c r="F7" s="66"/>
      <c r="G7" s="66"/>
      <c r="H7" s="66"/>
      <c r="I7" s="62"/>
      <c r="J7" s="63"/>
      <c r="K7" s="73">
        <f>J7-I7</f>
        <v>0</v>
      </c>
      <c r="L7" s="7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</row>
    <row r="8" spans="1:38" ht="17.100000000000001" customHeight="1" x14ac:dyDescent="0.25">
      <c r="A8" s="65"/>
      <c r="B8" s="66"/>
      <c r="C8" s="66"/>
      <c r="D8" s="66"/>
      <c r="E8" s="66"/>
      <c r="F8" s="66"/>
      <c r="G8" s="66"/>
      <c r="H8" s="66"/>
      <c r="I8" s="62"/>
      <c r="J8" s="63"/>
      <c r="K8" s="73">
        <f t="shared" ref="K8:K70" si="0">J8-I8</f>
        <v>0</v>
      </c>
      <c r="L8" s="7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</row>
    <row r="9" spans="1:38" ht="17.100000000000001" customHeight="1" x14ac:dyDescent="0.25">
      <c r="A9" s="65"/>
      <c r="B9" s="66"/>
      <c r="C9" s="66"/>
      <c r="D9" s="66"/>
      <c r="E9" s="66"/>
      <c r="F9" s="66"/>
      <c r="G9" s="66"/>
      <c r="H9" s="66"/>
      <c r="I9" s="62"/>
      <c r="J9" s="63"/>
      <c r="K9" s="73">
        <f t="shared" si="0"/>
        <v>0</v>
      </c>
      <c r="L9" s="7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</row>
    <row r="10" spans="1:38" ht="17.100000000000001" customHeight="1" x14ac:dyDescent="0.25">
      <c r="A10" s="65"/>
      <c r="B10" s="66"/>
      <c r="C10" s="66"/>
      <c r="D10" s="66"/>
      <c r="E10" s="66"/>
      <c r="F10" s="66"/>
      <c r="G10" s="66"/>
      <c r="H10" s="66"/>
      <c r="I10" s="62"/>
      <c r="J10" s="63"/>
      <c r="K10" s="73">
        <f t="shared" si="0"/>
        <v>0</v>
      </c>
      <c r="L10" s="7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</row>
    <row r="11" spans="1:38" ht="17.100000000000001" customHeight="1" x14ac:dyDescent="0.25">
      <c r="A11" s="65"/>
      <c r="B11" s="66"/>
      <c r="C11" s="66"/>
      <c r="D11" s="66"/>
      <c r="E11" s="66"/>
      <c r="F11" s="66"/>
      <c r="G11" s="66"/>
      <c r="H11" s="66"/>
      <c r="I11" s="62"/>
      <c r="J11" s="63"/>
      <c r="K11" s="73">
        <f t="shared" si="0"/>
        <v>0</v>
      </c>
      <c r="L11" s="7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</row>
    <row r="12" spans="1:38" ht="17.100000000000001" customHeight="1" x14ac:dyDescent="0.25">
      <c r="A12" s="65"/>
      <c r="B12" s="66"/>
      <c r="C12" s="66"/>
      <c r="D12" s="66"/>
      <c r="E12" s="66"/>
      <c r="F12" s="66"/>
      <c r="G12" s="66"/>
      <c r="H12" s="66"/>
      <c r="I12" s="62"/>
      <c r="J12" s="63"/>
      <c r="K12" s="73">
        <f t="shared" si="0"/>
        <v>0</v>
      </c>
      <c r="L12" s="7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</row>
    <row r="13" spans="1:38" ht="17.100000000000001" customHeight="1" x14ac:dyDescent="0.25">
      <c r="A13" s="65"/>
      <c r="B13" s="66"/>
      <c r="C13" s="66"/>
      <c r="D13" s="66"/>
      <c r="E13" s="66"/>
      <c r="F13" s="66"/>
      <c r="G13" s="66"/>
      <c r="H13" s="66"/>
      <c r="I13" s="62"/>
      <c r="J13" s="63"/>
      <c r="K13" s="73">
        <f t="shared" si="0"/>
        <v>0</v>
      </c>
      <c r="L13" s="7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</row>
    <row r="14" spans="1:38" ht="17.100000000000001" customHeight="1" x14ac:dyDescent="0.25">
      <c r="A14" s="65"/>
      <c r="B14" s="66"/>
      <c r="C14" s="66"/>
      <c r="D14" s="66"/>
      <c r="E14" s="66"/>
      <c r="F14" s="66"/>
      <c r="G14" s="66"/>
      <c r="H14" s="66"/>
      <c r="I14" s="62"/>
      <c r="J14" s="63"/>
      <c r="K14" s="73">
        <f t="shared" si="0"/>
        <v>0</v>
      </c>
      <c r="L14" s="7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spans="1:38" ht="17.100000000000001" customHeight="1" x14ac:dyDescent="0.25">
      <c r="A15" s="65"/>
      <c r="B15" s="66"/>
      <c r="C15" s="66"/>
      <c r="D15" s="66"/>
      <c r="E15" s="66"/>
      <c r="F15" s="66"/>
      <c r="G15" s="66"/>
      <c r="H15" s="66"/>
      <c r="I15" s="62"/>
      <c r="J15" s="63"/>
      <c r="K15" s="73">
        <f t="shared" si="0"/>
        <v>0</v>
      </c>
      <c r="L15" s="7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</row>
    <row r="16" spans="1:38" ht="17.100000000000001" customHeight="1" x14ac:dyDescent="0.25">
      <c r="A16" s="65"/>
      <c r="B16" s="66"/>
      <c r="C16" s="66"/>
      <c r="D16" s="66"/>
      <c r="E16" s="66"/>
      <c r="F16" s="66"/>
      <c r="G16" s="66"/>
      <c r="H16" s="66"/>
      <c r="I16" s="62"/>
      <c r="J16" s="63"/>
      <c r="K16" s="73">
        <f t="shared" si="0"/>
        <v>0</v>
      </c>
      <c r="L16" s="7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</row>
    <row r="17" spans="1:38" ht="17.100000000000001" customHeight="1" x14ac:dyDescent="0.25">
      <c r="A17" s="65"/>
      <c r="B17" s="66"/>
      <c r="C17" s="66"/>
      <c r="D17" s="66"/>
      <c r="E17" s="66"/>
      <c r="F17" s="66"/>
      <c r="G17" s="66"/>
      <c r="H17" s="66"/>
      <c r="I17" s="62"/>
      <c r="J17" s="63"/>
      <c r="K17" s="73">
        <f t="shared" si="0"/>
        <v>0</v>
      </c>
      <c r="L17" s="7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</row>
    <row r="18" spans="1:38" ht="17.100000000000001" customHeight="1" x14ac:dyDescent="0.25">
      <c r="A18" s="65"/>
      <c r="B18" s="66"/>
      <c r="C18" s="66"/>
      <c r="D18" s="66"/>
      <c r="E18" s="66"/>
      <c r="F18" s="66"/>
      <c r="G18" s="66"/>
      <c r="H18" s="66"/>
      <c r="I18" s="62"/>
      <c r="J18" s="63"/>
      <c r="K18" s="73">
        <f t="shared" si="0"/>
        <v>0</v>
      </c>
      <c r="L18" s="7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</row>
    <row r="19" spans="1:38" ht="17.100000000000001" customHeight="1" x14ac:dyDescent="0.25">
      <c r="A19" s="65"/>
      <c r="B19" s="66"/>
      <c r="C19" s="66"/>
      <c r="D19" s="66"/>
      <c r="E19" s="66"/>
      <c r="F19" s="66"/>
      <c r="G19" s="66"/>
      <c r="H19" s="66"/>
      <c r="I19" s="62"/>
      <c r="J19" s="63"/>
      <c r="K19" s="73">
        <f t="shared" si="0"/>
        <v>0</v>
      </c>
      <c r="L19" s="7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</row>
    <row r="20" spans="1:38" ht="17.100000000000001" customHeight="1" x14ac:dyDescent="0.25">
      <c r="A20" s="65"/>
      <c r="B20" s="66"/>
      <c r="C20" s="66"/>
      <c r="D20" s="66"/>
      <c r="E20" s="66"/>
      <c r="F20" s="66"/>
      <c r="G20" s="66"/>
      <c r="H20" s="66"/>
      <c r="I20" s="62"/>
      <c r="J20" s="63"/>
      <c r="K20" s="73">
        <f t="shared" si="0"/>
        <v>0</v>
      </c>
      <c r="L20" s="7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</row>
    <row r="21" spans="1:38" ht="17.100000000000001" customHeight="1" x14ac:dyDescent="0.25">
      <c r="A21" s="65"/>
      <c r="B21" s="66"/>
      <c r="C21" s="66"/>
      <c r="D21" s="66"/>
      <c r="E21" s="66"/>
      <c r="F21" s="66"/>
      <c r="G21" s="66"/>
      <c r="H21" s="66"/>
      <c r="I21" s="62"/>
      <c r="J21" s="63"/>
      <c r="K21" s="73">
        <f t="shared" si="0"/>
        <v>0</v>
      </c>
      <c r="L21" s="7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</row>
    <row r="22" spans="1:38" ht="17.100000000000001" customHeight="1" x14ac:dyDescent="0.25">
      <c r="A22" s="65"/>
      <c r="B22" s="66"/>
      <c r="C22" s="66"/>
      <c r="D22" s="66"/>
      <c r="E22" s="66"/>
      <c r="F22" s="66"/>
      <c r="G22" s="66"/>
      <c r="H22" s="66"/>
      <c r="I22" s="62"/>
      <c r="J22" s="63"/>
      <c r="K22" s="73">
        <f t="shared" si="0"/>
        <v>0</v>
      </c>
      <c r="L22" s="7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</row>
    <row r="23" spans="1:38" ht="17.100000000000001" customHeight="1" x14ac:dyDescent="0.25">
      <c r="A23" s="65"/>
      <c r="B23" s="66"/>
      <c r="C23" s="66"/>
      <c r="D23" s="66"/>
      <c r="E23" s="66"/>
      <c r="F23" s="66"/>
      <c r="G23" s="66"/>
      <c r="H23" s="66"/>
      <c r="I23" s="62"/>
      <c r="J23" s="63"/>
      <c r="K23" s="73">
        <f t="shared" si="0"/>
        <v>0</v>
      </c>
      <c r="L23" s="7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</row>
    <row r="24" spans="1:38" ht="17.100000000000001" customHeight="1" x14ac:dyDescent="0.25">
      <c r="A24" s="65"/>
      <c r="B24" s="66"/>
      <c r="C24" s="66"/>
      <c r="D24" s="66"/>
      <c r="E24" s="66"/>
      <c r="F24" s="66"/>
      <c r="G24" s="66"/>
      <c r="H24" s="66"/>
      <c r="I24" s="62"/>
      <c r="J24" s="63"/>
      <c r="K24" s="73">
        <f t="shared" si="0"/>
        <v>0</v>
      </c>
      <c r="L24" s="7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</row>
    <row r="25" spans="1:38" ht="17.100000000000001" customHeight="1" x14ac:dyDescent="0.25">
      <c r="A25" s="65"/>
      <c r="B25" s="66"/>
      <c r="C25" s="66"/>
      <c r="D25" s="66"/>
      <c r="E25" s="66"/>
      <c r="F25" s="66"/>
      <c r="G25" s="66"/>
      <c r="H25" s="66"/>
      <c r="I25" s="62"/>
      <c r="J25" s="63"/>
      <c r="K25" s="73">
        <f t="shared" si="0"/>
        <v>0</v>
      </c>
      <c r="L25" s="7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</row>
    <row r="26" spans="1:38" ht="17.100000000000001" customHeight="1" x14ac:dyDescent="0.25">
      <c r="A26" s="65"/>
      <c r="B26" s="66"/>
      <c r="C26" s="66"/>
      <c r="D26" s="66"/>
      <c r="E26" s="66"/>
      <c r="F26" s="66"/>
      <c r="G26" s="66"/>
      <c r="H26" s="66"/>
      <c r="I26" s="62"/>
      <c r="J26" s="63"/>
      <c r="K26" s="73">
        <f t="shared" si="0"/>
        <v>0</v>
      </c>
      <c r="L26" s="7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</row>
    <row r="27" spans="1:38" ht="17.100000000000001" customHeight="1" x14ac:dyDescent="0.25">
      <c r="A27" s="65"/>
      <c r="B27" s="66"/>
      <c r="C27" s="66"/>
      <c r="D27" s="66"/>
      <c r="E27" s="66"/>
      <c r="F27" s="66"/>
      <c r="G27" s="66"/>
      <c r="H27" s="66"/>
      <c r="I27" s="62"/>
      <c r="J27" s="63"/>
      <c r="K27" s="73">
        <f t="shared" si="0"/>
        <v>0</v>
      </c>
      <c r="L27" s="7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</row>
    <row r="28" spans="1:38" ht="17.100000000000001" customHeight="1" x14ac:dyDescent="0.25">
      <c r="A28" s="65"/>
      <c r="B28" s="66"/>
      <c r="C28" s="66"/>
      <c r="D28" s="66"/>
      <c r="E28" s="66"/>
      <c r="F28" s="66"/>
      <c r="G28" s="66"/>
      <c r="H28" s="66"/>
      <c r="I28" s="62"/>
      <c r="J28" s="63"/>
      <c r="K28" s="73">
        <f t="shared" si="0"/>
        <v>0</v>
      </c>
      <c r="L28" s="7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</row>
    <row r="29" spans="1:38" ht="17.100000000000001" customHeight="1" x14ac:dyDescent="0.25">
      <c r="A29" s="65"/>
      <c r="B29" s="66"/>
      <c r="C29" s="66"/>
      <c r="D29" s="66"/>
      <c r="E29" s="66"/>
      <c r="F29" s="66"/>
      <c r="G29" s="66"/>
      <c r="H29" s="66"/>
      <c r="I29" s="62"/>
      <c r="J29" s="63"/>
      <c r="K29" s="73">
        <f t="shared" si="0"/>
        <v>0</v>
      </c>
      <c r="L29" s="7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</row>
    <row r="30" spans="1:38" ht="17.100000000000001" customHeight="1" x14ac:dyDescent="0.25">
      <c r="A30" s="65"/>
      <c r="B30" s="66"/>
      <c r="C30" s="66"/>
      <c r="D30" s="66"/>
      <c r="E30" s="66"/>
      <c r="F30" s="66"/>
      <c r="G30" s="66"/>
      <c r="H30" s="66"/>
      <c r="I30" s="62"/>
      <c r="J30" s="63"/>
      <c r="K30" s="73">
        <f t="shared" si="0"/>
        <v>0</v>
      </c>
      <c r="L30" s="7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</row>
    <row r="31" spans="1:38" ht="17.100000000000001" customHeight="1" x14ac:dyDescent="0.25">
      <c r="A31" s="65"/>
      <c r="B31" s="66"/>
      <c r="C31" s="66"/>
      <c r="D31" s="66"/>
      <c r="E31" s="66"/>
      <c r="F31" s="66"/>
      <c r="G31" s="66"/>
      <c r="H31" s="66"/>
      <c r="I31" s="62"/>
      <c r="J31" s="63"/>
      <c r="K31" s="73">
        <f t="shared" si="0"/>
        <v>0</v>
      </c>
      <c r="L31" s="7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</row>
    <row r="32" spans="1:38" ht="17.100000000000001" customHeight="1" x14ac:dyDescent="0.25">
      <c r="A32" s="65"/>
      <c r="B32" s="66"/>
      <c r="C32" s="66"/>
      <c r="D32" s="66"/>
      <c r="E32" s="66"/>
      <c r="F32" s="66"/>
      <c r="G32" s="66"/>
      <c r="H32" s="66"/>
      <c r="I32" s="62"/>
      <c r="J32" s="63"/>
      <c r="K32" s="73">
        <f t="shared" si="0"/>
        <v>0</v>
      </c>
      <c r="L32" s="7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</row>
    <row r="33" spans="1:38" ht="17.100000000000001" customHeight="1" x14ac:dyDescent="0.25">
      <c r="A33" s="65"/>
      <c r="B33" s="66"/>
      <c r="C33" s="66"/>
      <c r="D33" s="66"/>
      <c r="E33" s="66"/>
      <c r="F33" s="66"/>
      <c r="G33" s="66"/>
      <c r="H33" s="66"/>
      <c r="I33" s="62"/>
      <c r="J33" s="63"/>
      <c r="K33" s="73">
        <f t="shared" si="0"/>
        <v>0</v>
      </c>
      <c r="L33" s="7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</row>
    <row r="34" spans="1:38" ht="17.100000000000001" customHeight="1" x14ac:dyDescent="0.25">
      <c r="A34" s="65"/>
      <c r="B34" s="66"/>
      <c r="C34" s="66"/>
      <c r="D34" s="66"/>
      <c r="E34" s="66"/>
      <c r="F34" s="66"/>
      <c r="G34" s="66"/>
      <c r="H34" s="66"/>
      <c r="I34" s="62"/>
      <c r="J34" s="63"/>
      <c r="K34" s="73">
        <f t="shared" si="0"/>
        <v>0</v>
      </c>
      <c r="L34" s="7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</row>
    <row r="35" spans="1:38" ht="17.100000000000001" customHeight="1" x14ac:dyDescent="0.25">
      <c r="A35" s="65"/>
      <c r="B35" s="66"/>
      <c r="C35" s="66"/>
      <c r="D35" s="66"/>
      <c r="E35" s="66"/>
      <c r="F35" s="66"/>
      <c r="G35" s="66"/>
      <c r="H35" s="66"/>
      <c r="I35" s="62"/>
      <c r="J35" s="63"/>
      <c r="K35" s="73">
        <f t="shared" si="0"/>
        <v>0</v>
      </c>
      <c r="L35" s="7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</row>
    <row r="36" spans="1:38" ht="17.100000000000001" customHeight="1" x14ac:dyDescent="0.25">
      <c r="A36" s="65"/>
      <c r="B36" s="66"/>
      <c r="C36" s="66"/>
      <c r="D36" s="66"/>
      <c r="E36" s="66"/>
      <c r="F36" s="66"/>
      <c r="G36" s="66"/>
      <c r="H36" s="66"/>
      <c r="I36" s="62"/>
      <c r="J36" s="63"/>
      <c r="K36" s="73">
        <f t="shared" si="0"/>
        <v>0</v>
      </c>
      <c r="L36" s="7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</row>
    <row r="37" spans="1:38" ht="17.100000000000001" customHeight="1" x14ac:dyDescent="0.25">
      <c r="A37" s="65"/>
      <c r="B37" s="66"/>
      <c r="C37" s="66"/>
      <c r="D37" s="66"/>
      <c r="E37" s="66"/>
      <c r="F37" s="66"/>
      <c r="G37" s="66"/>
      <c r="H37" s="66"/>
      <c r="I37" s="62"/>
      <c r="J37" s="63"/>
      <c r="K37" s="73">
        <f t="shared" si="0"/>
        <v>0</v>
      </c>
      <c r="L37" s="7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</row>
    <row r="38" spans="1:38" ht="17.100000000000001" customHeight="1" x14ac:dyDescent="0.25">
      <c r="A38" s="65"/>
      <c r="B38" s="66"/>
      <c r="C38" s="66"/>
      <c r="D38" s="66"/>
      <c r="E38" s="66"/>
      <c r="F38" s="66"/>
      <c r="G38" s="66"/>
      <c r="H38" s="66"/>
      <c r="I38" s="62"/>
      <c r="J38" s="63"/>
      <c r="K38" s="73">
        <f t="shared" si="0"/>
        <v>0</v>
      </c>
      <c r="L38" s="7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</row>
    <row r="39" spans="1:38" ht="17.100000000000001" customHeight="1" x14ac:dyDescent="0.25">
      <c r="A39" s="65"/>
      <c r="B39" s="66"/>
      <c r="C39" s="66"/>
      <c r="D39" s="66"/>
      <c r="E39" s="66"/>
      <c r="F39" s="66"/>
      <c r="G39" s="66"/>
      <c r="H39" s="66"/>
      <c r="I39" s="62"/>
      <c r="J39" s="63"/>
      <c r="K39" s="73">
        <f t="shared" si="0"/>
        <v>0</v>
      </c>
      <c r="L39" s="7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</row>
    <row r="40" spans="1:38" ht="17.100000000000001" customHeight="1" x14ac:dyDescent="0.25">
      <c r="A40" s="65"/>
      <c r="B40" s="66"/>
      <c r="C40" s="66"/>
      <c r="D40" s="66"/>
      <c r="E40" s="66"/>
      <c r="F40" s="66"/>
      <c r="G40" s="66"/>
      <c r="H40" s="66"/>
      <c r="I40" s="62"/>
      <c r="J40" s="63"/>
      <c r="K40" s="73">
        <f t="shared" si="0"/>
        <v>0</v>
      </c>
      <c r="L40" s="7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</row>
    <row r="41" spans="1:38" ht="17.100000000000001" customHeight="1" x14ac:dyDescent="0.25">
      <c r="A41" s="65"/>
      <c r="B41" s="66"/>
      <c r="C41" s="66"/>
      <c r="D41" s="66"/>
      <c r="E41" s="66"/>
      <c r="F41" s="66"/>
      <c r="G41" s="66"/>
      <c r="H41" s="66"/>
      <c r="I41" s="62"/>
      <c r="J41" s="63"/>
      <c r="K41" s="73">
        <f t="shared" si="0"/>
        <v>0</v>
      </c>
      <c r="L41" s="7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</row>
    <row r="42" spans="1:38" ht="17.100000000000001" customHeight="1" x14ac:dyDescent="0.25">
      <c r="A42" s="65"/>
      <c r="B42" s="66"/>
      <c r="C42" s="66"/>
      <c r="D42" s="66"/>
      <c r="E42" s="66"/>
      <c r="F42" s="66"/>
      <c r="G42" s="66"/>
      <c r="H42" s="66"/>
      <c r="I42" s="62"/>
      <c r="J42" s="63"/>
      <c r="K42" s="73">
        <f t="shared" si="0"/>
        <v>0</v>
      </c>
      <c r="L42" s="7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</row>
    <row r="43" spans="1:38" ht="17.100000000000001" customHeight="1" x14ac:dyDescent="0.25">
      <c r="A43" s="65"/>
      <c r="B43" s="66"/>
      <c r="C43" s="66"/>
      <c r="D43" s="66"/>
      <c r="E43" s="66"/>
      <c r="F43" s="66"/>
      <c r="G43" s="66"/>
      <c r="H43" s="66"/>
      <c r="I43" s="62"/>
      <c r="J43" s="63"/>
      <c r="K43" s="73">
        <f t="shared" si="0"/>
        <v>0</v>
      </c>
      <c r="L43" s="7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</row>
    <row r="44" spans="1:38" ht="17.100000000000001" customHeight="1" x14ac:dyDescent="0.25">
      <c r="A44" s="65"/>
      <c r="B44" s="66"/>
      <c r="C44" s="66"/>
      <c r="D44" s="66"/>
      <c r="E44" s="66"/>
      <c r="F44" s="66"/>
      <c r="G44" s="66"/>
      <c r="H44" s="66"/>
      <c r="I44" s="62"/>
      <c r="J44" s="63"/>
      <c r="K44" s="73">
        <f t="shared" si="0"/>
        <v>0</v>
      </c>
      <c r="L44" s="7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</row>
    <row r="45" spans="1:38" ht="17.100000000000001" customHeight="1" x14ac:dyDescent="0.25">
      <c r="A45" s="65"/>
      <c r="B45" s="66"/>
      <c r="C45" s="66"/>
      <c r="D45" s="66"/>
      <c r="E45" s="66"/>
      <c r="F45" s="66"/>
      <c r="G45" s="66"/>
      <c r="H45" s="66"/>
      <c r="I45" s="62"/>
      <c r="J45" s="63"/>
      <c r="K45" s="73">
        <f t="shared" si="0"/>
        <v>0</v>
      </c>
      <c r="L45" s="7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</row>
    <row r="46" spans="1:38" ht="17.100000000000001" customHeight="1" x14ac:dyDescent="0.25">
      <c r="A46" s="65"/>
      <c r="B46" s="66"/>
      <c r="C46" s="66"/>
      <c r="D46" s="66"/>
      <c r="E46" s="66"/>
      <c r="F46" s="66"/>
      <c r="G46" s="66"/>
      <c r="H46" s="66"/>
      <c r="I46" s="62"/>
      <c r="J46" s="63"/>
      <c r="K46" s="73">
        <f t="shared" si="0"/>
        <v>0</v>
      </c>
      <c r="L46" s="7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</row>
    <row r="47" spans="1:38" ht="17.100000000000001" customHeight="1" x14ac:dyDescent="0.25">
      <c r="A47" s="65"/>
      <c r="B47" s="66"/>
      <c r="C47" s="66"/>
      <c r="D47" s="66"/>
      <c r="E47" s="66"/>
      <c r="F47" s="66"/>
      <c r="G47" s="66"/>
      <c r="H47" s="66"/>
      <c r="I47" s="62"/>
      <c r="J47" s="63"/>
      <c r="K47" s="73">
        <f t="shared" si="0"/>
        <v>0</v>
      </c>
      <c r="L47" s="7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</row>
    <row r="48" spans="1:38" ht="17.100000000000001" customHeight="1" x14ac:dyDescent="0.25">
      <c r="A48" s="65"/>
      <c r="B48" s="66"/>
      <c r="C48" s="66"/>
      <c r="D48" s="66"/>
      <c r="E48" s="66"/>
      <c r="F48" s="66"/>
      <c r="G48" s="66"/>
      <c r="H48" s="66"/>
      <c r="I48" s="62"/>
      <c r="J48" s="63"/>
      <c r="K48" s="73">
        <f t="shared" si="0"/>
        <v>0</v>
      </c>
      <c r="L48" s="7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</row>
    <row r="49" spans="1:38" ht="17.100000000000001" customHeight="1" x14ac:dyDescent="0.25">
      <c r="A49" s="65"/>
      <c r="B49" s="66"/>
      <c r="C49" s="66"/>
      <c r="D49" s="66"/>
      <c r="E49" s="66"/>
      <c r="F49" s="66"/>
      <c r="G49" s="66"/>
      <c r="H49" s="66"/>
      <c r="I49" s="62"/>
      <c r="J49" s="63"/>
      <c r="K49" s="73">
        <f t="shared" si="0"/>
        <v>0</v>
      </c>
      <c r="L49" s="7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</row>
    <row r="50" spans="1:38" ht="17.100000000000001" customHeight="1" x14ac:dyDescent="0.25">
      <c r="A50" s="65"/>
      <c r="B50" s="66"/>
      <c r="C50" s="66"/>
      <c r="D50" s="66"/>
      <c r="E50" s="66"/>
      <c r="F50" s="66"/>
      <c r="G50" s="66"/>
      <c r="H50" s="66"/>
      <c r="I50" s="62"/>
      <c r="J50" s="63"/>
      <c r="K50" s="73">
        <f t="shared" si="0"/>
        <v>0</v>
      </c>
      <c r="L50" s="7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</row>
    <row r="51" spans="1:38" ht="17.100000000000001" customHeight="1" x14ac:dyDescent="0.25">
      <c r="A51" s="65"/>
      <c r="B51" s="66"/>
      <c r="C51" s="66"/>
      <c r="D51" s="66"/>
      <c r="E51" s="66"/>
      <c r="F51" s="66"/>
      <c r="G51" s="66"/>
      <c r="H51" s="66"/>
      <c r="I51" s="62"/>
      <c r="J51" s="63"/>
      <c r="K51" s="73">
        <f t="shared" si="0"/>
        <v>0</v>
      </c>
      <c r="L51" s="7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</row>
    <row r="52" spans="1:38" ht="17.100000000000001" customHeight="1" x14ac:dyDescent="0.25">
      <c r="A52" s="65"/>
      <c r="B52" s="66"/>
      <c r="C52" s="66"/>
      <c r="D52" s="66"/>
      <c r="E52" s="66"/>
      <c r="F52" s="66"/>
      <c r="G52" s="66"/>
      <c r="H52" s="66"/>
      <c r="I52" s="62"/>
      <c r="J52" s="63"/>
      <c r="K52" s="73">
        <f t="shared" si="0"/>
        <v>0</v>
      </c>
      <c r="L52" s="7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</row>
    <row r="53" spans="1:38" ht="17.100000000000001" customHeight="1" x14ac:dyDescent="0.25">
      <c r="A53" s="65"/>
      <c r="B53" s="66"/>
      <c r="C53" s="66"/>
      <c r="D53" s="66"/>
      <c r="E53" s="66"/>
      <c r="F53" s="66"/>
      <c r="G53" s="66"/>
      <c r="H53" s="66"/>
      <c r="I53" s="62"/>
      <c r="J53" s="63"/>
      <c r="K53" s="73">
        <f t="shared" si="0"/>
        <v>0</v>
      </c>
      <c r="L53" s="7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</row>
    <row r="54" spans="1:38" ht="17.100000000000001" customHeight="1" x14ac:dyDescent="0.25">
      <c r="A54" s="65"/>
      <c r="B54" s="66"/>
      <c r="C54" s="66"/>
      <c r="D54" s="66"/>
      <c r="E54" s="66"/>
      <c r="F54" s="66"/>
      <c r="G54" s="66"/>
      <c r="H54" s="66"/>
      <c r="I54" s="62"/>
      <c r="J54" s="63"/>
      <c r="K54" s="73">
        <f t="shared" si="0"/>
        <v>0</v>
      </c>
      <c r="L54" s="7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</row>
    <row r="55" spans="1:38" ht="17.100000000000001" customHeight="1" x14ac:dyDescent="0.25">
      <c r="A55" s="65"/>
      <c r="B55" s="66"/>
      <c r="C55" s="66"/>
      <c r="D55" s="66"/>
      <c r="E55" s="66"/>
      <c r="F55" s="66"/>
      <c r="G55" s="66"/>
      <c r="H55" s="66"/>
      <c r="I55" s="62"/>
      <c r="J55" s="63"/>
      <c r="K55" s="73">
        <f t="shared" si="0"/>
        <v>0</v>
      </c>
      <c r="L55" s="7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</row>
    <row r="56" spans="1:38" ht="17.100000000000001" customHeight="1" x14ac:dyDescent="0.25">
      <c r="A56" s="65"/>
      <c r="B56" s="66"/>
      <c r="C56" s="66"/>
      <c r="D56" s="66"/>
      <c r="E56" s="66"/>
      <c r="F56" s="66"/>
      <c r="G56" s="66"/>
      <c r="H56" s="66"/>
      <c r="I56" s="62"/>
      <c r="J56" s="63"/>
      <c r="K56" s="73">
        <f t="shared" si="0"/>
        <v>0</v>
      </c>
      <c r="L56" s="7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</row>
    <row r="57" spans="1:38" ht="17.100000000000001" customHeight="1" x14ac:dyDescent="0.25">
      <c r="A57" s="65"/>
      <c r="B57" s="66"/>
      <c r="C57" s="66"/>
      <c r="D57" s="66"/>
      <c r="E57" s="66"/>
      <c r="F57" s="66"/>
      <c r="G57" s="66"/>
      <c r="H57" s="66"/>
      <c r="I57" s="62"/>
      <c r="J57" s="63"/>
      <c r="K57" s="73">
        <f t="shared" si="0"/>
        <v>0</v>
      </c>
      <c r="L57" s="7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</row>
    <row r="58" spans="1:38" ht="17.100000000000001" customHeight="1" x14ac:dyDescent="0.25">
      <c r="A58" s="65"/>
      <c r="B58" s="66"/>
      <c r="C58" s="66"/>
      <c r="D58" s="66"/>
      <c r="E58" s="66"/>
      <c r="F58" s="66"/>
      <c r="G58" s="66"/>
      <c r="H58" s="66"/>
      <c r="I58" s="62"/>
      <c r="J58" s="63"/>
      <c r="K58" s="73">
        <f t="shared" si="0"/>
        <v>0</v>
      </c>
      <c r="L58" s="7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</row>
    <row r="59" spans="1:38" ht="17.100000000000001" customHeight="1" x14ac:dyDescent="0.25">
      <c r="A59" s="65"/>
      <c r="B59" s="66"/>
      <c r="C59" s="66"/>
      <c r="D59" s="66"/>
      <c r="E59" s="66"/>
      <c r="F59" s="66"/>
      <c r="G59" s="66"/>
      <c r="H59" s="66"/>
      <c r="I59" s="62"/>
      <c r="J59" s="63"/>
      <c r="K59" s="73">
        <f t="shared" si="0"/>
        <v>0</v>
      </c>
      <c r="L59" s="7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</row>
    <row r="60" spans="1:38" ht="17.100000000000001" customHeight="1" x14ac:dyDescent="0.25">
      <c r="A60" s="65"/>
      <c r="B60" s="66"/>
      <c r="C60" s="66"/>
      <c r="D60" s="66"/>
      <c r="E60" s="66"/>
      <c r="F60" s="66"/>
      <c r="G60" s="66"/>
      <c r="H60" s="66"/>
      <c r="I60" s="62"/>
      <c r="J60" s="63"/>
      <c r="K60" s="73">
        <f t="shared" si="0"/>
        <v>0</v>
      </c>
      <c r="L60" s="7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</row>
    <row r="61" spans="1:38" ht="17.100000000000001" customHeight="1" x14ac:dyDescent="0.25">
      <c r="A61" s="65"/>
      <c r="B61" s="66"/>
      <c r="C61" s="66"/>
      <c r="D61" s="66"/>
      <c r="E61" s="66"/>
      <c r="F61" s="66"/>
      <c r="G61" s="66"/>
      <c r="H61" s="66"/>
      <c r="I61" s="62"/>
      <c r="J61" s="63"/>
      <c r="K61" s="73">
        <f t="shared" si="0"/>
        <v>0</v>
      </c>
      <c r="L61" s="7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</row>
    <row r="62" spans="1:38" ht="17.100000000000001" customHeight="1" x14ac:dyDescent="0.25">
      <c r="A62" s="65"/>
      <c r="B62" s="66"/>
      <c r="C62" s="66"/>
      <c r="D62" s="66"/>
      <c r="E62" s="66"/>
      <c r="F62" s="66"/>
      <c r="G62" s="66"/>
      <c r="H62" s="66"/>
      <c r="I62" s="62"/>
      <c r="J62" s="63"/>
      <c r="K62" s="73">
        <f t="shared" si="0"/>
        <v>0</v>
      </c>
      <c r="L62" s="7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</row>
    <row r="63" spans="1:38" ht="17.100000000000001" customHeight="1" x14ac:dyDescent="0.25">
      <c r="A63" s="65"/>
      <c r="B63" s="66"/>
      <c r="C63" s="66"/>
      <c r="D63" s="66"/>
      <c r="E63" s="66"/>
      <c r="F63" s="66"/>
      <c r="G63" s="66"/>
      <c r="H63" s="66"/>
      <c r="I63" s="62"/>
      <c r="J63" s="63"/>
      <c r="K63" s="73">
        <f t="shared" si="0"/>
        <v>0</v>
      </c>
      <c r="L63" s="7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</row>
    <row r="64" spans="1:38" ht="17.100000000000001" customHeight="1" x14ac:dyDescent="0.25">
      <c r="A64" s="65"/>
      <c r="B64" s="66"/>
      <c r="C64" s="66"/>
      <c r="D64" s="66"/>
      <c r="E64" s="66"/>
      <c r="F64" s="66"/>
      <c r="G64" s="66"/>
      <c r="H64" s="66"/>
      <c r="I64" s="62"/>
      <c r="J64" s="63"/>
      <c r="K64" s="73">
        <f t="shared" si="0"/>
        <v>0</v>
      </c>
      <c r="L64" s="7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</row>
    <row r="65" spans="1:38" ht="17.100000000000001" customHeight="1" x14ac:dyDescent="0.25">
      <c r="A65" s="65"/>
      <c r="B65" s="66"/>
      <c r="C65" s="66"/>
      <c r="D65" s="66"/>
      <c r="E65" s="66"/>
      <c r="F65" s="66"/>
      <c r="G65" s="66"/>
      <c r="H65" s="66"/>
      <c r="I65" s="62"/>
      <c r="J65" s="63"/>
      <c r="K65" s="73">
        <f t="shared" si="0"/>
        <v>0</v>
      </c>
      <c r="L65" s="7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</row>
    <row r="66" spans="1:38" ht="17.100000000000001" customHeight="1" x14ac:dyDescent="0.25">
      <c r="A66" s="65"/>
      <c r="B66" s="66"/>
      <c r="C66" s="66"/>
      <c r="D66" s="66"/>
      <c r="E66" s="66"/>
      <c r="F66" s="66"/>
      <c r="G66" s="66"/>
      <c r="H66" s="66"/>
      <c r="I66" s="62"/>
      <c r="J66" s="63"/>
      <c r="K66" s="73">
        <f t="shared" si="0"/>
        <v>0</v>
      </c>
      <c r="L66" s="7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</row>
    <row r="67" spans="1:38" ht="17.100000000000001" customHeight="1" x14ac:dyDescent="0.25">
      <c r="A67" s="65"/>
      <c r="B67" s="66"/>
      <c r="C67" s="66"/>
      <c r="D67" s="66"/>
      <c r="E67" s="66"/>
      <c r="F67" s="66"/>
      <c r="G67" s="66"/>
      <c r="H67" s="66"/>
      <c r="I67" s="62"/>
      <c r="J67" s="63"/>
      <c r="K67" s="73">
        <f t="shared" si="0"/>
        <v>0</v>
      </c>
      <c r="L67" s="72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</row>
    <row r="68" spans="1:38" ht="17.100000000000001" customHeight="1" x14ac:dyDescent="0.25">
      <c r="A68" s="65"/>
      <c r="B68" s="66"/>
      <c r="C68" s="66"/>
      <c r="D68" s="66"/>
      <c r="E68" s="66"/>
      <c r="F68" s="66"/>
      <c r="G68" s="66"/>
      <c r="H68" s="66"/>
      <c r="I68" s="62"/>
      <c r="J68" s="63"/>
      <c r="K68" s="73">
        <f t="shared" si="0"/>
        <v>0</v>
      </c>
      <c r="L68" s="72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</row>
    <row r="69" spans="1:38" ht="17.100000000000001" customHeight="1" x14ac:dyDescent="0.25">
      <c r="A69" s="65"/>
      <c r="B69" s="66"/>
      <c r="C69" s="66"/>
      <c r="D69" s="66"/>
      <c r="E69" s="66"/>
      <c r="F69" s="66"/>
      <c r="G69" s="66"/>
      <c r="H69" s="66"/>
      <c r="I69" s="62"/>
      <c r="J69" s="63"/>
      <c r="K69" s="73">
        <f t="shared" si="0"/>
        <v>0</v>
      </c>
      <c r="L69" s="72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</row>
    <row r="70" spans="1:38" ht="17.100000000000001" customHeight="1" x14ac:dyDescent="0.25">
      <c r="A70" s="67"/>
      <c r="B70" s="68"/>
      <c r="C70" s="68"/>
      <c r="D70" s="68"/>
      <c r="E70" s="68"/>
      <c r="F70" s="68"/>
      <c r="G70" s="68"/>
      <c r="H70" s="68"/>
      <c r="I70" s="64"/>
      <c r="J70" s="64"/>
      <c r="K70" s="74">
        <f t="shared" si="0"/>
        <v>0</v>
      </c>
      <c r="L70" s="72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</row>
    <row r="71" spans="1:38" ht="15" customHeight="1" x14ac:dyDescent="0.25">
      <c r="A71" s="49"/>
      <c r="B71" s="1"/>
      <c r="C71" s="3"/>
      <c r="D71" s="1"/>
      <c r="E71" s="1"/>
      <c r="F71" s="1"/>
      <c r="G71" s="1"/>
      <c r="H71" s="1"/>
      <c r="I71" s="50"/>
      <c r="J71" s="50"/>
      <c r="K71" s="51"/>
      <c r="L71" s="40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</row>
    <row r="72" spans="1:38" ht="47.1" customHeight="1" x14ac:dyDescent="0.25">
      <c r="A72" s="44"/>
      <c r="B72" s="44"/>
      <c r="C72" s="44"/>
      <c r="D72" s="44"/>
      <c r="E72" s="15" t="s">
        <v>27</v>
      </c>
      <c r="F72" s="60">
        <f>COUNTIF(F7:F70,Klassifikaatorid!E1)</f>
        <v>0</v>
      </c>
      <c r="G72" s="16"/>
      <c r="H72" s="44"/>
      <c r="I72" s="15"/>
      <c r="J72" s="15" t="s">
        <v>28</v>
      </c>
      <c r="K72" s="61">
        <f>SUMIF(A7:A70,"Tehnoloogiline",K7:K70)</f>
        <v>0</v>
      </c>
      <c r="L72" s="16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</row>
    <row r="73" spans="1:38" ht="48.75" customHeight="1" x14ac:dyDescent="0.25">
      <c r="A73" s="44"/>
      <c r="B73" s="44"/>
      <c r="C73" s="44"/>
      <c r="D73" s="44"/>
      <c r="E73" s="15" t="s">
        <v>29</v>
      </c>
      <c r="F73" s="60">
        <f>COUNTIF(F7:F70,Klassifikaatorid!E2)</f>
        <v>0</v>
      </c>
      <c r="G73" s="16"/>
      <c r="H73" s="44"/>
      <c r="I73" s="44"/>
      <c r="J73" s="4" t="s">
        <v>30</v>
      </c>
      <c r="K73" s="61">
        <f>SUMIF(A7:A70,"Avariiline",K7:K70)</f>
        <v>0</v>
      </c>
      <c r="L73" s="17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</row>
    <row r="74" spans="1:38" ht="51.75" customHeight="1" x14ac:dyDescent="0.25">
      <c r="A74" s="44"/>
      <c r="B74" s="44"/>
      <c r="C74" s="44"/>
      <c r="D74" s="44"/>
      <c r="E74" s="15" t="s">
        <v>31</v>
      </c>
      <c r="F74" s="60">
        <f>COUNTIF(F7:F70,Klassifikaatorid!E3)</f>
        <v>0</v>
      </c>
      <c r="G74" s="16"/>
      <c r="H74" s="44"/>
      <c r="I74" s="44"/>
      <c r="J74" s="4"/>
      <c r="K74" s="15"/>
      <c r="L74" s="17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</row>
    <row r="75" spans="1:38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</row>
    <row r="76" spans="1:38" x14ac:dyDescent="0.25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</row>
    <row r="77" spans="1:38" x14ac:dyDescent="0.25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</row>
    <row r="78" spans="1:38" x14ac:dyDescent="0.25">
      <c r="A78" s="45"/>
      <c r="B78" s="45"/>
      <c r="C78" s="45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</row>
    <row r="79" spans="1:38" x14ac:dyDescent="0.25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45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</row>
    <row r="80" spans="1:38" x14ac:dyDescent="0.25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</row>
    <row r="81" spans="1:38" x14ac:dyDescent="0.25">
      <c r="A81" s="45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</row>
    <row r="82" spans="1:38" x14ac:dyDescent="0.25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</row>
    <row r="83" spans="1:38" x14ac:dyDescent="0.25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</row>
    <row r="84" spans="1:38" x14ac:dyDescent="0.25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</row>
    <row r="85" spans="1:38" x14ac:dyDescent="0.25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</row>
    <row r="86" spans="1:38" x14ac:dyDescent="0.25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</row>
    <row r="87" spans="1:38" x14ac:dyDescent="0.25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</row>
    <row r="88" spans="1:38" x14ac:dyDescent="0.25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</row>
    <row r="89" spans="1:38" x14ac:dyDescent="0.25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</row>
    <row r="91" spans="1:38" x14ac:dyDescent="0.25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</row>
    <row r="92" spans="1:38" x14ac:dyDescent="0.25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</row>
    <row r="93" spans="1:38" x14ac:dyDescent="0.25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</row>
    <row r="94" spans="1:38" x14ac:dyDescent="0.25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</row>
    <row r="95" spans="1:38" x14ac:dyDescent="0.25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</row>
    <row r="96" spans="1:38" x14ac:dyDescent="0.25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</row>
    <row r="97" spans="1:38" x14ac:dyDescent="0.25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</row>
    <row r="98" spans="1:38" x14ac:dyDescent="0.25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</row>
    <row r="99" spans="1:38" x14ac:dyDescent="0.25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</row>
    <row r="100" spans="1:38" x14ac:dyDescent="0.25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</row>
  </sheetData>
  <sheetProtection algorithmName="SHA-512" hashValue="ggjG7g8hkvIhpDw6LPCeZ/JCLmO0vqrnijKkTPq9d4Puz1kndaiRCTKF77FHxywAkiLS2G8yBKXqvSBUr5nozQ==" saltValue="ryiYXwjDHGQDtTqOZS6ywg==" spinCount="100000" sheet="1" objects="1" scenarios="1" insertRows="0"/>
  <mergeCells count="3">
    <mergeCell ref="B1:E1"/>
    <mergeCell ref="B2:E2"/>
    <mergeCell ref="A4:K4"/>
  </mergeCells>
  <pageMargins left="0.70866141732283472" right="0.70866141732283472" top="0.74803149606299213" bottom="0.74803149606299213" header="0.31496062992125984" footer="0.31496062992125984"/>
  <pageSetup paperSize="9" scale="41" orientation="landscape" horizontalDpi="360" verticalDpi="360" r:id="rId1"/>
  <ignoredErrors>
    <ignoredError sqref="K72:K73 F72:F74" emptyCellReference="1"/>
    <ignoredError sqref="K41:K70 K31:K40 K7:K30" unlockedFormula="1" emptyCellReference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5F7BEB2-76E0-4B7A-A245-5AD76C45F1D9}">
          <x14:formula1>
            <xm:f>Klassifikaatorid!$A$1:$A$2</xm:f>
          </x14:formula1>
          <xm:sqref>A7:A71</xm:sqref>
        </x14:dataValidation>
        <x14:dataValidation type="list" allowBlank="1" showInputMessage="1" showErrorMessage="1" xr:uid="{581D917D-6058-4AFC-9F60-047FA1F7A1F9}">
          <x14:formula1>
            <xm:f>Klassifikaatorid!$E$1:$E$3</xm:f>
          </x14:formula1>
          <xm:sqref>F7:F71</xm:sqref>
        </x14:dataValidation>
        <x14:dataValidation type="list" allowBlank="1" showInputMessage="1" showErrorMessage="1" xr:uid="{DA49C14E-E461-4302-8C4D-5C7BB250C545}">
          <x14:formula1>
            <xm:f>Klassifikaatorid!$G$1:$G$2</xm:f>
          </x14:formula1>
          <xm:sqref>H7:H71</xm:sqref>
        </x14:dataValidation>
        <x14:dataValidation type="list" allowBlank="1" showInputMessage="1" showErrorMessage="1" xr:uid="{D5D5E924-E433-45BC-AE97-7233E6AA7699}">
          <x14:formula1>
            <xm:f>Klassifikaatorid!$C$1:$C$9</xm:f>
          </x14:formula1>
          <xm:sqref>B7:B71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C75C3-D2E8-4ABB-9A4C-0688A7137FA2}">
  <dimension ref="A1:Q20"/>
  <sheetViews>
    <sheetView showGridLines="0" topLeftCell="A2" zoomScaleNormal="100" workbookViewId="0">
      <selection activeCell="E6" sqref="E6"/>
    </sheetView>
  </sheetViews>
  <sheetFormatPr defaultColWidth="9.140625" defaultRowHeight="15" x14ac:dyDescent="0.25"/>
  <cols>
    <col min="1" max="1" width="37" style="19" customWidth="1"/>
    <col min="2" max="2" width="38.140625" style="19" customWidth="1"/>
    <col min="3" max="3" width="33.140625" style="19" customWidth="1"/>
    <col min="4" max="4" width="9.140625" style="19"/>
    <col min="5" max="5" width="8.42578125" style="19" customWidth="1"/>
    <col min="6" max="6" width="9.140625" style="19" customWidth="1"/>
    <col min="7" max="7" width="9.28515625" style="19" customWidth="1"/>
    <col min="8" max="16384" width="9.140625" style="19"/>
  </cols>
  <sheetData>
    <row r="1" spans="1:17" x14ac:dyDescent="0.25">
      <c r="A1" s="18" t="s">
        <v>32</v>
      </c>
      <c r="B1" s="44"/>
      <c r="C1" s="44"/>
      <c r="D1" s="44"/>
      <c r="E1" s="18"/>
      <c r="F1" s="55"/>
      <c r="G1" s="55"/>
      <c r="H1" s="44"/>
      <c r="I1" s="44"/>
      <c r="J1" s="44"/>
      <c r="K1" s="44"/>
      <c r="L1" s="44"/>
      <c r="M1" s="44"/>
      <c r="N1" s="44"/>
      <c r="O1" s="44"/>
      <c r="P1" s="44"/>
      <c r="Q1" s="44"/>
    </row>
    <row r="2" spans="1:17" x14ac:dyDescent="0.25">
      <c r="A2" s="44"/>
      <c r="B2" s="44"/>
      <c r="C2" s="44"/>
      <c r="D2" s="44"/>
      <c r="E2" s="44"/>
      <c r="F2" s="39"/>
      <c r="G2" s="3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spans="1:17" ht="25.5" customHeight="1" x14ac:dyDescent="0.25">
      <c r="A3" s="82" t="s">
        <v>33</v>
      </c>
      <c r="B3" s="82"/>
      <c r="C3" s="82"/>
      <c r="D3" s="23"/>
      <c r="E3" s="55"/>
      <c r="F3" s="44"/>
      <c r="G3" s="44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52.5" customHeight="1" x14ac:dyDescent="0.25">
      <c r="A4" s="30" t="s">
        <v>34</v>
      </c>
      <c r="B4" s="31" t="s">
        <v>35</v>
      </c>
      <c r="C4" s="27" t="s">
        <v>36</v>
      </c>
      <c r="D4" s="44"/>
      <c r="E4" s="56"/>
      <c r="F4" s="57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</row>
    <row r="5" spans="1:17" ht="49.5" customHeight="1" x14ac:dyDescent="0.25">
      <c r="A5" s="24" t="s">
        <v>37</v>
      </c>
      <c r="B5" s="26" t="s">
        <v>38</v>
      </c>
      <c r="C5" s="46" t="s">
        <v>39</v>
      </c>
      <c r="D5" s="44"/>
      <c r="E5" s="56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</row>
    <row r="6" spans="1:17" ht="37.5" customHeight="1" x14ac:dyDescent="0.25">
      <c r="A6" s="24" t="s">
        <v>40</v>
      </c>
      <c r="B6" s="24" t="s">
        <v>1</v>
      </c>
      <c r="C6" s="44"/>
      <c r="D6" s="44"/>
      <c r="E6" s="56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</row>
    <row r="7" spans="1:17" ht="51" customHeight="1" x14ac:dyDescent="0.25">
      <c r="A7" s="24" t="s">
        <v>41</v>
      </c>
      <c r="B7" s="24" t="s">
        <v>42</v>
      </c>
      <c r="C7" s="32"/>
      <c r="D7" s="44"/>
      <c r="E7" s="56"/>
      <c r="F7" s="28"/>
      <c r="G7" s="28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1:17" ht="35.25" customHeight="1" x14ac:dyDescent="0.25">
      <c r="A8" s="24" t="s">
        <v>0</v>
      </c>
      <c r="B8" s="25" t="s">
        <v>4</v>
      </c>
      <c r="C8" s="1"/>
      <c r="D8" s="44"/>
      <c r="E8" s="56"/>
      <c r="F8" s="28"/>
      <c r="G8" s="28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spans="1:17" ht="18" customHeight="1" x14ac:dyDescent="0.25">
      <c r="A9" s="44"/>
      <c r="B9" s="24" t="s">
        <v>5</v>
      </c>
      <c r="C9" s="44"/>
      <c r="D9" s="44"/>
      <c r="E9" s="56"/>
      <c r="F9" s="28"/>
      <c r="G9" s="28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1:17" ht="33.75" customHeight="1" x14ac:dyDescent="0.25">
      <c r="A10" s="44"/>
      <c r="B10" s="44"/>
      <c r="C10" s="44"/>
      <c r="D10" s="21" t="s">
        <v>43</v>
      </c>
      <c r="E10" s="56"/>
      <c r="F10" s="28"/>
      <c r="G10" s="28"/>
      <c r="H10" s="44"/>
      <c r="I10" s="44"/>
      <c r="J10" s="44"/>
      <c r="K10" s="44"/>
      <c r="L10" s="44"/>
      <c r="M10" s="44"/>
      <c r="N10" s="44"/>
      <c r="O10" s="44"/>
      <c r="P10" s="44"/>
      <c r="Q10" s="44"/>
    </row>
    <row r="11" spans="1:17" ht="27" customHeight="1" x14ac:dyDescent="0.25">
      <c r="A11" s="33" t="s">
        <v>44</v>
      </c>
      <c r="B11" s="34" t="s">
        <v>45</v>
      </c>
      <c r="C11" s="35"/>
      <c r="D11" s="22"/>
      <c r="E11" s="53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</row>
    <row r="12" spans="1:17" ht="105" x14ac:dyDescent="0.25">
      <c r="A12" s="26" t="s">
        <v>46</v>
      </c>
      <c r="B12" s="24" t="s">
        <v>47</v>
      </c>
      <c r="C12" s="1"/>
      <c r="D12" s="20"/>
      <c r="E12" s="1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</row>
    <row r="13" spans="1:17" ht="15.95" customHeight="1" x14ac:dyDescent="0.25">
      <c r="A13" s="44"/>
      <c r="B13" s="20"/>
      <c r="C13" s="20"/>
      <c r="D13" s="44"/>
      <c r="E13" s="37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</row>
    <row r="14" spans="1:17" ht="14.45" customHeight="1" x14ac:dyDescent="0.25">
      <c r="A14" s="44"/>
      <c r="B14" s="44"/>
      <c r="C14" s="44"/>
      <c r="D14" s="44"/>
      <c r="E14" s="1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</row>
    <row r="15" spans="1:17" ht="17.100000000000001" customHeight="1" x14ac:dyDescent="0.25">
      <c r="A15" s="44"/>
      <c r="B15" s="44"/>
      <c r="C15" s="44"/>
      <c r="D15" s="44"/>
      <c r="E15" s="37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</row>
    <row r="16" spans="1:17" ht="15.6" customHeight="1" x14ac:dyDescent="0.25">
      <c r="A16" s="44"/>
      <c r="B16" s="44"/>
      <c r="C16" s="44"/>
      <c r="D16" s="44"/>
      <c r="E16" s="5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</row>
    <row r="17" spans="1:7" x14ac:dyDescent="0.25">
      <c r="A17" s="44"/>
      <c r="B17" s="44"/>
      <c r="C17" s="44"/>
      <c r="D17" s="44"/>
      <c r="E17" s="44"/>
      <c r="F17" s="44"/>
      <c r="G17" s="44"/>
    </row>
    <row r="18" spans="1:7" x14ac:dyDescent="0.25">
      <c r="A18" s="44"/>
      <c r="B18" s="44"/>
      <c r="C18" s="44"/>
      <c r="D18" s="44"/>
      <c r="E18" s="44"/>
      <c r="F18" s="44"/>
      <c r="G18" s="44"/>
    </row>
    <row r="19" spans="1:7" x14ac:dyDescent="0.25">
      <c r="A19" s="44" t="s">
        <v>43</v>
      </c>
      <c r="B19" s="44"/>
      <c r="C19" s="44"/>
      <c r="D19" s="44"/>
      <c r="E19" s="44"/>
      <c r="F19" s="44"/>
      <c r="G19" s="44"/>
    </row>
    <row r="20" spans="1:7" x14ac:dyDescent="0.25">
      <c r="A20" s="58" t="s">
        <v>43</v>
      </c>
      <c r="B20" s="44"/>
      <c r="C20" s="44"/>
      <c r="D20" s="44"/>
      <c r="E20" s="44"/>
      <c r="F20" s="44"/>
      <c r="G20" s="44"/>
    </row>
  </sheetData>
  <sheetProtection algorithmName="SHA-512" hashValue="iIgwg+K8SXwUacwpAJqyZ1y3I0ilq4lOEeqzuoZXrixATrWCEq1UwDDTMR8Nu8cUypOuo32pBsntHvYFJbM3lQ==" saltValue="g6hTq+zJGC2+oqFxaJptmQ==" spinCount="100000" sheet="1" objects="1" scenarios="1"/>
  <mergeCells count="1">
    <mergeCell ref="A3: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4B1E9-B9CD-4B88-A0BD-016114E9A4C0}">
  <dimension ref="A1:G10"/>
  <sheetViews>
    <sheetView workbookViewId="0">
      <selection activeCell="E4" sqref="E4"/>
    </sheetView>
  </sheetViews>
  <sheetFormatPr defaultRowHeight="15" x14ac:dyDescent="0.25"/>
  <cols>
    <col min="1" max="1" width="13.42578125" customWidth="1"/>
    <col min="2" max="2" width="4.140625" customWidth="1"/>
    <col min="3" max="3" width="63" customWidth="1"/>
    <col min="4" max="4" width="4.5703125" customWidth="1"/>
    <col min="5" max="5" width="14.42578125" customWidth="1"/>
    <col min="6" max="6" width="4.28515625" customWidth="1"/>
  </cols>
  <sheetData>
    <row r="1" spans="1:7" x14ac:dyDescent="0.25">
      <c r="A1" t="s">
        <v>18</v>
      </c>
      <c r="C1" s="1" t="s">
        <v>22</v>
      </c>
      <c r="E1" t="s">
        <v>20</v>
      </c>
      <c r="G1" t="s">
        <v>21</v>
      </c>
    </row>
    <row r="2" spans="1:7" x14ac:dyDescent="0.25">
      <c r="A2" t="s">
        <v>24</v>
      </c>
      <c r="C2" s="1" t="s">
        <v>48</v>
      </c>
      <c r="E2" t="s">
        <v>23</v>
      </c>
      <c r="G2" t="s">
        <v>49</v>
      </c>
    </row>
    <row r="3" spans="1:7" x14ac:dyDescent="0.25">
      <c r="C3" s="1" t="s">
        <v>50</v>
      </c>
      <c r="E3" t="s">
        <v>26</v>
      </c>
    </row>
    <row r="4" spans="1:7" x14ac:dyDescent="0.25">
      <c r="C4" s="1" t="s">
        <v>19</v>
      </c>
    </row>
    <row r="5" spans="1:7" x14ac:dyDescent="0.25">
      <c r="C5" s="1" t="s">
        <v>51</v>
      </c>
    </row>
    <row r="6" spans="1:7" x14ac:dyDescent="0.25">
      <c r="C6" s="1" t="s">
        <v>25</v>
      </c>
    </row>
    <row r="7" spans="1:7" x14ac:dyDescent="0.25">
      <c r="C7" s="1" t="s">
        <v>52</v>
      </c>
    </row>
    <row r="8" spans="1:7" x14ac:dyDescent="0.25">
      <c r="C8" s="1" t="s">
        <v>53</v>
      </c>
    </row>
    <row r="9" spans="1:7" x14ac:dyDescent="0.25">
      <c r="C9" s="1" t="s">
        <v>54</v>
      </c>
    </row>
    <row r="10" spans="1:7" x14ac:dyDescent="0.25">
      <c r="C10" s="44"/>
    </row>
  </sheetData>
  <sheetProtection algorithmName="SHA-512" hashValue="i6zN+ucbHXPsHNcJ/5ph1QNyiP3Om3QuhpQ3yDDqASB2cja2+4hRcFkMX3EtCUu1XoqHbcWFXgfPAo3ePAxkFQ==" saltValue="vgYz3xBUqnB+g0SGlps0jA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500BA-B66D-458D-A72A-FF6877C61E44}">
  <dimension ref="A1:K23"/>
  <sheetViews>
    <sheetView workbookViewId="0">
      <selection activeCell="K9" sqref="K9"/>
    </sheetView>
  </sheetViews>
  <sheetFormatPr defaultRowHeight="15" x14ac:dyDescent="0.25"/>
  <cols>
    <col min="1" max="1" width="15.5703125" customWidth="1"/>
    <col min="2" max="2" width="20.7109375" customWidth="1"/>
    <col min="3" max="3" width="23.7109375" customWidth="1"/>
    <col min="4" max="4" width="22.5703125" customWidth="1"/>
    <col min="5" max="5" width="26.140625" customWidth="1"/>
    <col min="6" max="6" width="20.5703125" customWidth="1"/>
    <col min="7" max="7" width="14.5703125" customWidth="1"/>
    <col min="8" max="8" width="16.42578125" customWidth="1"/>
    <col min="9" max="9" width="22.28515625" customWidth="1"/>
    <col min="10" max="10" width="30.28515625" customWidth="1"/>
    <col min="11" max="11" width="36.85546875" customWidth="1"/>
  </cols>
  <sheetData>
    <row r="1" spans="1:11" ht="24" customHeight="1" x14ac:dyDescent="0.25">
      <c r="A1" s="83" t="s">
        <v>57</v>
      </c>
      <c r="B1" s="83"/>
      <c r="C1" s="83"/>
      <c r="D1" s="83"/>
      <c r="E1" s="83"/>
      <c r="F1" s="83"/>
      <c r="G1" s="83"/>
      <c r="H1" s="83"/>
      <c r="I1" s="83"/>
      <c r="J1" s="83"/>
      <c r="K1" s="83"/>
    </row>
    <row r="2" spans="1:11" x14ac:dyDescent="0.25">
      <c r="A2" s="84" t="s">
        <v>58</v>
      </c>
      <c r="B2" s="84"/>
      <c r="C2" s="84"/>
      <c r="D2" s="84"/>
      <c r="E2" s="84"/>
      <c r="F2" s="84"/>
      <c r="G2" s="84"/>
      <c r="H2" s="84"/>
      <c r="I2" s="84"/>
      <c r="J2" s="84"/>
      <c r="K2" s="84"/>
    </row>
    <row r="3" spans="1:11" ht="45" x14ac:dyDescent="0.25">
      <c r="A3" s="7" t="s">
        <v>59</v>
      </c>
      <c r="B3" s="11" t="s">
        <v>60</v>
      </c>
      <c r="C3" s="11" t="s">
        <v>61</v>
      </c>
      <c r="D3" s="7" t="s">
        <v>62</v>
      </c>
      <c r="E3" s="10" t="s">
        <v>63</v>
      </c>
      <c r="F3" s="10" t="s">
        <v>64</v>
      </c>
      <c r="G3" s="7" t="s">
        <v>65</v>
      </c>
      <c r="H3" s="7" t="s">
        <v>66</v>
      </c>
      <c r="I3" s="7" t="s">
        <v>17</v>
      </c>
      <c r="J3" s="11" t="s">
        <v>67</v>
      </c>
      <c r="K3" s="11" t="s">
        <v>68</v>
      </c>
    </row>
    <row r="4" spans="1:11" ht="66.75" customHeight="1" x14ac:dyDescent="0.25">
      <c r="A4" s="8" t="s">
        <v>55</v>
      </c>
      <c r="B4" s="6" t="s">
        <v>37</v>
      </c>
      <c r="C4" s="6"/>
      <c r="D4" s="6"/>
      <c r="E4" s="6"/>
      <c r="F4" s="6"/>
      <c r="G4" s="6"/>
      <c r="H4" s="6"/>
      <c r="I4" s="6" t="s">
        <v>43</v>
      </c>
      <c r="J4" s="12" t="s">
        <v>69</v>
      </c>
      <c r="K4" s="6" t="s">
        <v>43</v>
      </c>
    </row>
    <row r="5" spans="1:11" ht="60" x14ac:dyDescent="0.25">
      <c r="A5" s="6"/>
      <c r="B5" s="6" t="s">
        <v>70</v>
      </c>
      <c r="C5" s="6"/>
      <c r="D5" s="6"/>
      <c r="E5" s="6"/>
      <c r="F5" s="6"/>
      <c r="G5" s="6"/>
      <c r="H5" s="6"/>
      <c r="I5" s="6" t="s">
        <v>43</v>
      </c>
      <c r="J5" s="6" t="s">
        <v>43</v>
      </c>
      <c r="K5" s="6" t="s">
        <v>43</v>
      </c>
    </row>
    <row r="6" spans="1:11" ht="75" customHeight="1" x14ac:dyDescent="0.25">
      <c r="A6" s="6" t="s">
        <v>43</v>
      </c>
      <c r="B6" s="6" t="s">
        <v>71</v>
      </c>
      <c r="C6" s="6"/>
      <c r="D6" s="6"/>
      <c r="E6" s="6"/>
      <c r="F6" s="6" t="s">
        <v>43</v>
      </c>
      <c r="G6" s="6" t="s">
        <v>43</v>
      </c>
      <c r="H6" s="6" t="s">
        <v>43</v>
      </c>
      <c r="I6" s="6" t="s">
        <v>43</v>
      </c>
      <c r="J6" s="13" t="s">
        <v>72</v>
      </c>
      <c r="K6" s="6" t="s">
        <v>43</v>
      </c>
    </row>
    <row r="7" spans="1:11" ht="63" customHeight="1" x14ac:dyDescent="0.25">
      <c r="A7" s="6" t="s">
        <v>43</v>
      </c>
      <c r="B7" s="6" t="s">
        <v>0</v>
      </c>
      <c r="C7" s="6"/>
      <c r="D7" s="6"/>
      <c r="E7" s="6"/>
      <c r="F7" s="6"/>
      <c r="G7" s="6"/>
      <c r="H7" s="6"/>
      <c r="I7" s="6"/>
      <c r="J7" s="6"/>
      <c r="K7" s="6"/>
    </row>
    <row r="8" spans="1:1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</row>
    <row r="9" spans="1:11" ht="75" x14ac:dyDescent="0.25">
      <c r="A9" s="7" t="s">
        <v>59</v>
      </c>
      <c r="B9" s="11" t="s">
        <v>60</v>
      </c>
      <c r="C9" s="11" t="s">
        <v>73</v>
      </c>
      <c r="D9" s="11" t="s">
        <v>74</v>
      </c>
      <c r="E9" s="11" t="s">
        <v>75</v>
      </c>
      <c r="F9" s="7" t="s">
        <v>62</v>
      </c>
      <c r="G9" s="10" t="s">
        <v>76</v>
      </c>
      <c r="H9" s="7" t="s">
        <v>17</v>
      </c>
      <c r="I9" s="11" t="s">
        <v>77</v>
      </c>
      <c r="J9" s="11" t="s">
        <v>78</v>
      </c>
      <c r="K9" s="11" t="s">
        <v>79</v>
      </c>
    </row>
    <row r="10" spans="1:11" ht="60" x14ac:dyDescent="0.25">
      <c r="A10" s="8" t="s">
        <v>56</v>
      </c>
      <c r="B10" s="6" t="s">
        <v>38</v>
      </c>
      <c r="C10" s="85" t="s">
        <v>80</v>
      </c>
      <c r="D10" s="86"/>
      <c r="E10" s="87"/>
      <c r="F10" s="6"/>
      <c r="G10" s="6"/>
      <c r="H10" s="6"/>
      <c r="I10" s="6"/>
      <c r="J10" s="6"/>
      <c r="K10" s="6"/>
    </row>
    <row r="11" spans="1:11" ht="45" x14ac:dyDescent="0.25">
      <c r="A11" s="6"/>
      <c r="B11" s="9" t="s">
        <v>81</v>
      </c>
      <c r="C11" s="6"/>
      <c r="D11" s="6"/>
      <c r="E11" s="6"/>
      <c r="F11" s="6"/>
      <c r="G11" s="6"/>
      <c r="H11" s="6"/>
      <c r="I11" s="6"/>
      <c r="J11" s="6"/>
      <c r="K11" s="6"/>
    </row>
    <row r="12" spans="1:11" x14ac:dyDescent="0.25">
      <c r="A12" s="6"/>
      <c r="B12" s="6" t="s">
        <v>1</v>
      </c>
      <c r="C12" s="6"/>
      <c r="D12" s="6"/>
      <c r="E12" s="6"/>
      <c r="F12" s="6"/>
      <c r="G12" s="6"/>
      <c r="H12" s="6"/>
      <c r="I12" s="6"/>
      <c r="J12" s="6"/>
      <c r="K12" s="6"/>
    </row>
    <row r="13" spans="1:11" ht="45" x14ac:dyDescent="0.25">
      <c r="A13" s="6"/>
      <c r="B13" s="9" t="s">
        <v>82</v>
      </c>
      <c r="C13" s="6"/>
      <c r="D13" s="6"/>
      <c r="E13" s="6"/>
      <c r="F13" s="6"/>
      <c r="G13" s="6"/>
      <c r="H13" s="6"/>
      <c r="I13" s="6"/>
      <c r="J13" s="6"/>
      <c r="K13" s="6"/>
    </row>
    <row r="14" spans="1:11" x14ac:dyDescent="0.25">
      <c r="A14" s="6"/>
      <c r="B14" s="6" t="s">
        <v>2</v>
      </c>
      <c r="C14" s="6"/>
      <c r="D14" s="6"/>
      <c r="E14" s="6"/>
      <c r="F14" s="6"/>
      <c r="G14" s="6"/>
      <c r="H14" s="6"/>
      <c r="I14" s="6"/>
      <c r="J14" s="6"/>
      <c r="K14" s="6"/>
    </row>
    <row r="15" spans="1:11" x14ac:dyDescent="0.25">
      <c r="A15" s="6"/>
      <c r="B15" s="6" t="s">
        <v>3</v>
      </c>
      <c r="C15" s="6"/>
      <c r="D15" s="6"/>
      <c r="E15" s="6"/>
      <c r="F15" s="6"/>
      <c r="G15" s="6"/>
      <c r="H15" s="6"/>
      <c r="I15" s="6"/>
      <c r="J15" s="6"/>
      <c r="K15" s="6"/>
    </row>
    <row r="16" spans="1:11" x14ac:dyDescent="0.25">
      <c r="A16" s="6"/>
      <c r="B16" s="6" t="s">
        <v>4</v>
      </c>
      <c r="C16" s="6"/>
      <c r="D16" s="6"/>
      <c r="E16" s="6"/>
      <c r="F16" s="6"/>
      <c r="G16" s="6"/>
      <c r="H16" s="6"/>
      <c r="I16" s="6"/>
      <c r="J16" s="6"/>
      <c r="K16" s="6"/>
    </row>
    <row r="17" spans="1:11" ht="30" x14ac:dyDescent="0.25">
      <c r="A17" s="6"/>
      <c r="B17" s="6" t="s">
        <v>5</v>
      </c>
      <c r="C17" s="6"/>
      <c r="D17" s="6"/>
      <c r="E17" s="6"/>
      <c r="F17" s="6"/>
      <c r="G17" s="6"/>
      <c r="H17" s="6"/>
      <c r="I17" s="6"/>
      <c r="J17" s="6"/>
      <c r="K17" s="6"/>
    </row>
    <row r="18" spans="1:11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</row>
    <row r="19" spans="1:11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pans="1:1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5">
      <c r="A21" s="5" t="s">
        <v>43</v>
      </c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5">
      <c r="A22" s="5" t="s">
        <v>43</v>
      </c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</sheetData>
  <mergeCells count="3">
    <mergeCell ref="A1:K1"/>
    <mergeCell ref="A2:K2"/>
    <mergeCell ref="C10:E10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Äkkheited_õhk</vt:lpstr>
      <vt:lpstr>OTNOC</vt:lpstr>
      <vt:lpstr>Klassifikaatorid</vt:lpstr>
      <vt:lpstr>Ly pakutud versioon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Maigi Päären</dc:creator>
  <cp:keywords/>
  <dc:description/>
  <cp:lastModifiedBy>Marlen Raska</cp:lastModifiedBy>
  <cp:revision/>
  <dcterms:created xsi:type="dcterms:W3CDTF">2006-09-16T00:00:00Z</dcterms:created>
  <dcterms:modified xsi:type="dcterms:W3CDTF">2025-04-23T11:48:54Z</dcterms:modified>
  <cp:category/>
  <cp:contentStatus/>
</cp:coreProperties>
</file>